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 к" sheetId="1" r:id="rId1"/>
    <sheet name="2 к" sheetId="2" r:id="rId2"/>
  </sheets>
  <definedNames>
    <definedName name="_xlnm.Print_Area" localSheetId="0">'1 к'!$A$1:$BQ$49</definedName>
  </definedNames>
  <calcPr fullCalcOnLoad="1"/>
</workbook>
</file>

<file path=xl/sharedStrings.xml><?xml version="1.0" encoding="utf-8"?>
<sst xmlns="http://schemas.openxmlformats.org/spreadsheetml/2006/main" count="285" uniqueCount="104">
  <si>
    <t>З а т в е р д ж у ю</t>
  </si>
  <si>
    <t>Додаток 5</t>
  </si>
  <si>
    <t>Проректор Харківського національного університету імені В.Н. Каразіна</t>
  </si>
  <si>
    <t>Харківський національний університет імені В.Н. Каразіна</t>
  </si>
  <si>
    <t>__________________</t>
  </si>
  <si>
    <t>Робочий навчальний план на 2022/2023 навчальний рік</t>
  </si>
  <si>
    <t>"____"____________ 20__ року</t>
  </si>
  <si>
    <t>спеціальності                                                                               051 Економіка</t>
  </si>
  <si>
    <t>освітньо-професійна програма                            Бізнес-аналітика та міжнародна статистика</t>
  </si>
  <si>
    <t xml:space="preserve">          </t>
  </si>
  <si>
    <t xml:space="preserve">                                                                                                                                                                (шифр і назва спеціальності)</t>
  </si>
  <si>
    <t>Курс 1 (магістр)     денна форма навчання</t>
  </si>
  <si>
    <t>(денна, заочна)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</si>
  <si>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</si>
  <si>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</si>
  <si>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</si>
  <si>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</si>
  <si>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</si>
  <si>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</si>
  <si>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</si>
  <si>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</si>
  <si>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</si>
  <si>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</si>
  <si>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</si>
  <si>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</si>
  <si>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</si>
  <si>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</si>
  <si>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</si>
  <si>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</si>
  <si>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ПОЗНАЧЕННЯ: Т – теоретичне навчання; С – екзаменаційна сесія; з – заліки; П – практика; К – канікули; // – складання атестаційного екзамену; Д - дипломне проектування та захист</t>
  </si>
  <si>
    <t>№ з/п</t>
  </si>
  <si>
    <t>НАВЧАЛЬНІ ДИСЦИПЛІНИ ТА КУРСОВІ РОБОТИ, ЩО НЕ Є СКЛАДОВИМИ ОКРЕМИХ НАВЧАЛЬНИХ ДИСЦИПЛІН</t>
  </si>
  <si>
    <t xml:space="preserve">Кількість кредитів ЄКТС </t>
  </si>
  <si>
    <t>Кількість годин</t>
  </si>
  <si>
    <r>
      <rPr>
        <sz val="12"/>
        <rFont val="Times New Roman"/>
        <family val="1"/>
      </rPr>
      <t xml:space="preserve">I семестр       </t>
    </r>
    <r>
      <rPr>
        <sz val="12"/>
        <color indexed="9"/>
        <rFont val="Times New Roman"/>
        <family val="1"/>
      </rPr>
      <t xml:space="preserve"> 16  навчальних тижнів</t>
    </r>
  </si>
  <si>
    <r>
      <rPr>
        <sz val="12"/>
        <rFont val="Times New Roman"/>
        <family val="1"/>
      </rPr>
      <t xml:space="preserve">IІ семестр       </t>
    </r>
    <r>
      <rPr>
        <sz val="12"/>
        <color indexed="9"/>
        <rFont val="Times New Roman"/>
        <family val="1"/>
      </rPr>
      <t xml:space="preserve"> 16  навчальних тижнів</t>
    </r>
  </si>
  <si>
    <t xml:space="preserve">   Кафедра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</si>
  <si>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</si>
  <si>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</si>
  <si>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</si>
  <si>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</si>
  <si>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</si>
  <si>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</si>
  <si>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</si>
  <si>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контрольні роботи</t>
  </si>
  <si>
    <t>Індивідуальні завдання</t>
  </si>
  <si>
    <t>Шкала оцінювання</t>
  </si>
  <si>
    <t>у тому числі</t>
  </si>
  <si>
    <t>лекції</t>
  </si>
  <si>
    <t>лабораторні</t>
  </si>
  <si>
    <t>практичні</t>
  </si>
  <si>
    <t>семінари</t>
  </si>
  <si>
    <t>реферати, переклади</t>
  </si>
  <si>
    <t>розрахунково-графічні роботи</t>
  </si>
  <si>
    <t>курсові роботи</t>
  </si>
  <si>
    <t>Чотирирівнева</t>
  </si>
  <si>
    <t>Дворівнева</t>
  </si>
  <si>
    <t>Міжнародна статистика-2</t>
  </si>
  <si>
    <t>Стат, обл та аудиту</t>
  </si>
  <si>
    <t>Прикладна економетрика</t>
  </si>
  <si>
    <t>Методологія дослідження соціально-економічних процесів</t>
  </si>
  <si>
    <t>Інтегрована звітність</t>
  </si>
  <si>
    <t>Бізнес-статистика</t>
  </si>
  <si>
    <t>Організація бізнес-досліджень</t>
  </si>
  <si>
    <t>Облік і фінансова звітність за міжнародними стандартами</t>
  </si>
  <si>
    <t xml:space="preserve">Оптимізація управлінських рішень засобами MS Excel </t>
  </si>
  <si>
    <t xml:space="preserve">Сучасні методи прогнозування </t>
  </si>
  <si>
    <t xml:space="preserve">Бізнес-аналітика-2 </t>
  </si>
  <si>
    <t xml:space="preserve">Статистичне забезпечення управління бізнес-процесами </t>
  </si>
  <si>
    <t xml:space="preserve">Стратегічний аналіз </t>
  </si>
  <si>
    <t xml:space="preserve">Методи класифікації даних в пакеті Statistica </t>
  </si>
  <si>
    <t xml:space="preserve">Аналіз кон’юнктури ринку </t>
  </si>
  <si>
    <t>Примітка:</t>
  </si>
  <si>
    <t>Чотирирівнева шкала оцінювання: оцінки "відмінно", "добре", "задовільно", "незадовільно"</t>
  </si>
  <si>
    <t>Дворівнева шкала оцінювання: оцінки "зараховано", "не зараховано"</t>
  </si>
  <si>
    <t>Практика</t>
  </si>
  <si>
    <t>Атестація</t>
  </si>
  <si>
    <t>Назва практики</t>
  </si>
  <si>
    <t>Кількість тижнів</t>
  </si>
  <si>
    <t>Форма контролю</t>
  </si>
  <si>
    <t xml:space="preserve">Назва </t>
  </si>
  <si>
    <t>Семестр</t>
  </si>
  <si>
    <t>Навчальна</t>
  </si>
  <si>
    <t>Виробнича</t>
  </si>
  <si>
    <t>Стажування в установах, на підприємствах, в інших організаціях з метою
набуття професійних компетентностей за фахом.</t>
  </si>
  <si>
    <t>набуття професійних компетентностей за фахом</t>
  </si>
  <si>
    <t>"____" _______________   20___ року</t>
  </si>
  <si>
    <t>Декан факультету____________________________________________</t>
  </si>
  <si>
    <t>Олександр ДАВИДОВ</t>
  </si>
  <si>
    <t>спеціальності                                                                                     051 Економіка</t>
  </si>
  <si>
    <t>Курс 2 (магістр)    денна форма навчання</t>
  </si>
  <si>
    <t>П</t>
  </si>
  <si>
    <t>Д</t>
  </si>
  <si>
    <t>I семестр        7  навчальних тижнів</t>
  </si>
  <si>
    <t>IІ семестр          навчальних тижнів</t>
  </si>
  <si>
    <t xml:space="preserve">Інформаційно-комунікаційні технології у бізнесі  </t>
  </si>
  <si>
    <t>Електронна комерція</t>
  </si>
  <si>
    <t>Тайм-менеджмент</t>
  </si>
  <si>
    <t>Аналіз кон’юнктури ринку</t>
  </si>
  <si>
    <t>Переддипломна практика</t>
  </si>
  <si>
    <t>Підготовка кваліфікаційної роботи</t>
  </si>
  <si>
    <t>Переддипломна</t>
  </si>
  <si>
    <t>залік</t>
  </si>
  <si>
    <t>Захист кваліфікаційної роботи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</si>
</sst>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Times New Roman Cyr"/>
      <family val="0"/>
    </font>
    <font>
      <b/>
      <sz val="12"/>
      <name val="Tahoma"/>
      <family val="2"/>
    </font>
    <font>
      <b/>
      <sz val="14"/>
      <name val="Tahoma"/>
      <family val="2"/>
    </font>
    <font>
      <i/>
      <sz val="14"/>
      <name val="Times New Roman"/>
      <family val="1"/>
    </font>
    <font>
      <b/>
      <sz val="9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7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 Cyr"/>
      <family val="1"/>
    </font>
    <font>
      <b/>
      <sz val="11"/>
      <name val="Arial Cyr"/>
      <family val="2"/>
    </font>
    <font>
      <b/>
      <sz val="14"/>
      <name val="Arial Cyr"/>
      <family val="2"/>
    </font>
    <font>
      <b/>
      <sz val="10"/>
      <name val="Times New Roman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4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21" borderId="5" applyNumberFormat="0" applyAlignment="0" applyProtection="0"/>
    <xf numFmtId="164" fontId="10" fillId="21" borderId="5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6" fillId="20" borderId="1" applyNumberFormat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6" applyNumberFormat="0" applyAlignment="0" applyProtection="0"/>
    <xf numFmtId="164" fontId="0" fillId="23" borderId="6" applyNumberFormat="0" applyAlignment="0" applyProtection="0"/>
    <xf numFmtId="164" fontId="9" fillId="0" borderId="4" applyNumberFormat="0" applyFill="0" applyAlignment="0" applyProtection="0"/>
    <xf numFmtId="164" fontId="5" fillId="20" borderId="2" applyNumberFormat="0" applyAlignment="0" applyProtection="0"/>
    <xf numFmtId="164" fontId="8" fillId="0" borderId="3" applyNumberFormat="0" applyFill="0" applyAlignment="0" applyProtection="0"/>
    <xf numFmtId="164" fontId="12" fillId="22" borderId="0" applyNumberFormat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7" fillId="4" borderId="0" applyNumberFormat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Border="1" applyAlignment="1">
      <alignment/>
    </xf>
    <xf numFmtId="164" fontId="16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6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1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4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4" fontId="26" fillId="0" borderId="0" xfId="0" applyFont="1" applyAlignment="1">
      <alignment horizontal="center"/>
    </xf>
    <xf numFmtId="164" fontId="27" fillId="0" borderId="0" xfId="0" applyFont="1" applyBorder="1" applyAlignment="1">
      <alignment horizontal="left" vertical="top"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7" fillId="0" borderId="7" xfId="0" applyFont="1" applyBorder="1" applyAlignment="1">
      <alignment horizontal="center" wrapText="1"/>
    </xf>
    <xf numFmtId="164" fontId="17" fillId="0" borderId="0" xfId="0" applyFont="1" applyBorder="1" applyAlignment="1">
      <alignment horizontal="right"/>
    </xf>
    <xf numFmtId="164" fontId="23" fillId="0" borderId="0" xfId="0" applyFont="1" applyBorder="1" applyAlignment="1">
      <alignment horizontal="left" vertical="center" textRotation="90" wrapText="1"/>
    </xf>
    <xf numFmtId="164" fontId="23" fillId="0" borderId="0" xfId="0" applyFont="1" applyBorder="1" applyAlignment="1">
      <alignment horizontal="center" vertical="top" wrapText="1"/>
    </xf>
    <xf numFmtId="164" fontId="23" fillId="0" borderId="0" xfId="0" applyFont="1" applyAlignment="1">
      <alignment wrapText="1"/>
    </xf>
    <xf numFmtId="164" fontId="23" fillId="0" borderId="8" xfId="0" applyFont="1" applyBorder="1" applyAlignment="1">
      <alignment horizontal="center" vertical="center" textRotation="90" wrapText="1"/>
    </xf>
    <xf numFmtId="164" fontId="23" fillId="0" borderId="8" xfId="0" applyFont="1" applyFill="1" applyBorder="1" applyAlignment="1">
      <alignment horizontal="center" vertical="center"/>
    </xf>
    <xf numFmtId="164" fontId="23" fillId="0" borderId="8" xfId="0" applyFont="1" applyFill="1" applyBorder="1" applyAlignment="1">
      <alignment horizontal="center"/>
    </xf>
    <xf numFmtId="164" fontId="23" fillId="0" borderId="0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23" fillId="0" borderId="0" xfId="0" applyFont="1" applyBorder="1" applyAlignment="1">
      <alignment horizontal="center" vertical="center" textRotation="90" wrapText="1"/>
    </xf>
    <xf numFmtId="164" fontId="28" fillId="20" borderId="8" xfId="0" applyFont="1" applyFill="1" applyBorder="1" applyAlignment="1">
      <alignment horizontal="center"/>
    </xf>
    <xf numFmtId="164" fontId="28" fillId="0" borderId="8" xfId="0" applyFont="1" applyBorder="1" applyAlignment="1">
      <alignment horizontal="center"/>
    </xf>
    <xf numFmtId="164" fontId="28" fillId="0" borderId="8" xfId="0" applyFont="1" applyFill="1" applyBorder="1" applyAlignment="1">
      <alignment horizontal="center"/>
    </xf>
    <xf numFmtId="164" fontId="28" fillId="24" borderId="8" xfId="0" applyFont="1" applyFill="1" applyBorder="1" applyAlignment="1">
      <alignment horizontal="center"/>
    </xf>
    <xf numFmtId="164" fontId="28" fillId="0" borderId="9" xfId="0" applyFont="1" applyBorder="1" applyAlignment="1">
      <alignment horizontal="center"/>
    </xf>
    <xf numFmtId="164" fontId="23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9" fillId="0" borderId="8" xfId="0" applyFont="1" applyFill="1" applyBorder="1" applyAlignment="1">
      <alignment horizontal="center" vertical="center"/>
    </xf>
    <xf numFmtId="164" fontId="30" fillId="0" borderId="10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24" borderId="8" xfId="0" applyFont="1" applyFill="1" applyBorder="1" applyAlignment="1">
      <alignment horizontal="center" vertical="center"/>
    </xf>
    <xf numFmtId="164" fontId="31" fillId="0" borderId="8" xfId="0" applyFont="1" applyBorder="1" applyAlignment="1">
      <alignment horizontal="center" vertical="center"/>
    </xf>
    <xf numFmtId="164" fontId="0" fillId="0" borderId="8" xfId="0" applyBorder="1" applyAlignment="1">
      <alignment horizontal="center" wrapText="1"/>
    </xf>
    <xf numFmtId="164" fontId="26" fillId="0" borderId="0" xfId="0" applyFont="1" applyBorder="1" applyAlignment="1">
      <alignment horizontal="center" vertical="center"/>
    </xf>
    <xf numFmtId="164" fontId="32" fillId="0" borderId="0" xfId="0" applyFont="1" applyFill="1" applyAlignment="1">
      <alignment horizontal="left"/>
    </xf>
    <xf numFmtId="164" fontId="32" fillId="0" borderId="0" xfId="0" applyFont="1" applyFill="1" applyAlignment="1">
      <alignment horizontal="center"/>
    </xf>
    <xf numFmtId="164" fontId="26" fillId="0" borderId="11" xfId="0" applyFont="1" applyFill="1" applyBorder="1" applyAlignment="1">
      <alignment horizontal="center" vertical="center" textRotation="90"/>
    </xf>
    <xf numFmtId="164" fontId="23" fillId="0" borderId="12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 textRotation="90"/>
    </xf>
    <xf numFmtId="164" fontId="22" fillId="0" borderId="14" xfId="0" applyFont="1" applyFill="1" applyBorder="1" applyAlignment="1">
      <alignment horizontal="center"/>
    </xf>
    <xf numFmtId="164" fontId="22" fillId="0" borderId="15" xfId="0" applyFont="1" applyFill="1" applyBorder="1" applyAlignment="1">
      <alignment horizontal="center"/>
    </xf>
    <xf numFmtId="164" fontId="34" fillId="0" borderId="16" xfId="0" applyFont="1" applyFill="1" applyBorder="1" applyAlignment="1">
      <alignment horizontal="center" vertical="center" textRotation="90" wrapText="1"/>
    </xf>
    <xf numFmtId="164" fontId="34" fillId="0" borderId="17" xfId="0" applyFont="1" applyFill="1" applyBorder="1" applyAlignment="1">
      <alignment horizontal="center" vertical="center" textRotation="90" wrapText="1"/>
    </xf>
    <xf numFmtId="164" fontId="34" fillId="0" borderId="18" xfId="0" applyFont="1" applyFill="1" applyBorder="1" applyAlignment="1">
      <alignment horizontal="center" vertical="center" textRotation="90" wrapText="1"/>
    </xf>
    <xf numFmtId="164" fontId="34" fillId="0" borderId="8" xfId="0" applyFont="1" applyFill="1" applyBorder="1" applyAlignment="1">
      <alignment horizontal="center" vertical="center" wrapText="1"/>
    </xf>
    <xf numFmtId="165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6" xfId="0" applyFont="1" applyBorder="1" applyAlignment="1">
      <alignment horizontal="center" vertical="center" textRotation="90" wrapText="1"/>
    </xf>
    <xf numFmtId="165" fontId="34" fillId="0" borderId="16" xfId="0" applyNumberFormat="1" applyFont="1" applyFill="1" applyBorder="1" applyAlignment="1" applyProtection="1">
      <alignment horizontal="center" vertical="center" textRotation="90"/>
      <protection locked="0"/>
    </xf>
    <xf numFmtId="165" fontId="34" fillId="0" borderId="17" xfId="0" applyNumberFormat="1" applyFont="1" applyFill="1" applyBorder="1" applyAlignment="1" applyProtection="1">
      <alignment horizontal="center" vertical="center" textRotation="90"/>
      <protection locked="0"/>
    </xf>
    <xf numFmtId="164" fontId="0" fillId="24" borderId="15" xfId="0" applyFill="1" applyBorder="1" applyAlignment="1">
      <alignment/>
    </xf>
    <xf numFmtId="164" fontId="0" fillId="24" borderId="20" xfId="0" applyFont="1" applyFill="1" applyBorder="1" applyAlignment="1">
      <alignment horizontal="left" wrapText="1"/>
    </xf>
    <xf numFmtId="164" fontId="0" fillId="24" borderId="21" xfId="0" applyFont="1" applyFill="1" applyBorder="1" applyAlignment="1">
      <alignment horizontal="center"/>
    </xf>
    <xf numFmtId="164" fontId="0" fillId="24" borderId="8" xfId="0" applyFont="1" applyFill="1" applyBorder="1" applyAlignment="1">
      <alignment horizontal="center"/>
    </xf>
    <xf numFmtId="164" fontId="0" fillId="24" borderId="19" xfId="0" applyFont="1" applyFill="1" applyBorder="1" applyAlignment="1">
      <alignment horizontal="center"/>
    </xf>
    <xf numFmtId="164" fontId="0" fillId="24" borderId="8" xfId="0" applyFont="1" applyFill="1" applyBorder="1" applyAlignment="1">
      <alignment/>
    </xf>
    <xf numFmtId="164" fontId="0" fillId="24" borderId="20" xfId="0" applyFont="1" applyFill="1" applyBorder="1" applyAlignment="1">
      <alignment horizontal="left" wrapText="1"/>
    </xf>
    <xf numFmtId="164" fontId="0" fillId="24" borderId="0" xfId="0" applyFill="1" applyBorder="1" applyAlignment="1">
      <alignment/>
    </xf>
    <xf numFmtId="164" fontId="0" fillId="24" borderId="22" xfId="0" applyFill="1" applyBorder="1" applyAlignment="1">
      <alignment/>
    </xf>
    <xf numFmtId="164" fontId="0" fillId="24" borderId="22" xfId="0" applyFont="1" applyFill="1" applyBorder="1" applyAlignment="1">
      <alignment/>
    </xf>
    <xf numFmtId="164" fontId="0" fillId="24" borderId="21" xfId="0" applyFont="1" applyFill="1" applyBorder="1" applyAlignment="1">
      <alignment horizontal="center"/>
    </xf>
    <xf numFmtId="164" fontId="0" fillId="24" borderId="8" xfId="0" applyFont="1" applyFill="1" applyBorder="1" applyAlignment="1">
      <alignment horizontal="center"/>
    </xf>
    <xf numFmtId="164" fontId="0" fillId="24" borderId="19" xfId="0" applyFont="1" applyFill="1" applyBorder="1" applyAlignment="1">
      <alignment horizontal="center"/>
    </xf>
    <xf numFmtId="164" fontId="0" fillId="24" borderId="0" xfId="0" applyFill="1" applyBorder="1" applyAlignment="1">
      <alignment horizontal="center"/>
    </xf>
    <xf numFmtId="164" fontId="0" fillId="24" borderId="23" xfId="0" applyFont="1" applyFill="1" applyBorder="1" applyAlignment="1">
      <alignment horizontal="left" wrapText="1"/>
    </xf>
    <xf numFmtId="164" fontId="0" fillId="24" borderId="24" xfId="0" applyFont="1" applyFill="1" applyBorder="1" applyAlignment="1">
      <alignment horizontal="center"/>
    </xf>
    <xf numFmtId="164" fontId="0" fillId="24" borderId="25" xfId="0" applyFont="1" applyFill="1" applyBorder="1" applyAlignment="1">
      <alignment horizontal="center"/>
    </xf>
    <xf numFmtId="164" fontId="0" fillId="24" borderId="26" xfId="0" applyFont="1" applyFill="1" applyBorder="1" applyAlignment="1">
      <alignment horizontal="center"/>
    </xf>
    <xf numFmtId="165" fontId="35" fillId="0" borderId="11" xfId="0" applyNumberFormat="1" applyFont="1" applyFill="1" applyBorder="1" applyAlignment="1">
      <alignment horizontal="center"/>
    </xf>
    <xf numFmtId="164" fontId="22" fillId="0" borderId="12" xfId="0" applyFont="1" applyFill="1" applyBorder="1" applyAlignment="1">
      <alignment horizontal="left" wrapText="1"/>
    </xf>
    <xf numFmtId="164" fontId="36" fillId="0" borderId="13" xfId="0" applyNumberFormat="1" applyFont="1" applyFill="1" applyBorder="1" applyAlignment="1">
      <alignment horizontal="center"/>
    </xf>
    <xf numFmtId="164" fontId="36" fillId="0" borderId="27" xfId="0" applyNumberFormat="1" applyFont="1" applyFill="1" applyBorder="1" applyAlignment="1">
      <alignment horizontal="center"/>
    </xf>
    <xf numFmtId="164" fontId="31" fillId="0" borderId="27" xfId="0" applyNumberFormat="1" applyFont="1" applyFill="1" applyBorder="1" applyAlignment="1">
      <alignment horizontal="center" vertical="center"/>
    </xf>
    <xf numFmtId="164" fontId="0" fillId="24" borderId="27" xfId="0" applyFont="1" applyFill="1" applyBorder="1" applyAlignment="1">
      <alignment horizontal="center"/>
    </xf>
    <xf numFmtId="164" fontId="36" fillId="24" borderId="27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12" xfId="0" applyFill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4" fontId="22" fillId="0" borderId="28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39" fillId="0" borderId="0" xfId="0" applyFont="1" applyBorder="1" applyAlignment="1">
      <alignment horizontal="center"/>
    </xf>
    <xf numFmtId="164" fontId="40" fillId="0" borderId="0" xfId="0" applyFont="1" applyBorder="1" applyAlignment="1">
      <alignment horizontal="center"/>
    </xf>
    <xf numFmtId="164" fontId="41" fillId="0" borderId="0" xfId="0" applyFont="1" applyBorder="1" applyAlignment="1">
      <alignment horizontal="center"/>
    </xf>
    <xf numFmtId="164" fontId="42" fillId="0" borderId="8" xfId="0" applyFont="1" applyBorder="1" applyAlignment="1" applyProtection="1">
      <alignment horizontal="center" wrapText="1"/>
      <protection locked="0"/>
    </xf>
    <xf numFmtId="164" fontId="38" fillId="0" borderId="8" xfId="0" applyFont="1" applyBorder="1" applyAlignment="1" applyProtection="1">
      <alignment horizontal="center" vertical="center"/>
      <protection locked="0"/>
    </xf>
    <xf numFmtId="164" fontId="38" fillId="0" borderId="8" xfId="0" applyFont="1" applyBorder="1" applyAlignment="1" applyProtection="1">
      <alignment horizontal="center" vertical="center" wrapText="1"/>
      <protection locked="0"/>
    </xf>
    <xf numFmtId="164" fontId="38" fillId="0" borderId="8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5" fillId="0" borderId="8" xfId="0" applyFont="1" applyBorder="1" applyAlignment="1" applyProtection="1">
      <alignment horizontal="center"/>
      <protection locked="0"/>
    </xf>
    <xf numFmtId="164" fontId="34" fillId="0" borderId="8" xfId="0" applyFont="1" applyBorder="1" applyAlignment="1">
      <alignment horizontal="center"/>
    </xf>
    <xf numFmtId="164" fontId="43" fillId="0" borderId="8" xfId="0" applyFont="1" applyBorder="1" applyAlignment="1" applyProtection="1">
      <alignment horizontal="center"/>
      <protection locked="0"/>
    </xf>
    <xf numFmtId="164" fontId="23" fillId="0" borderId="0" xfId="0" applyFont="1" applyBorder="1" applyAlignment="1">
      <alignment horizontal="center"/>
    </xf>
    <xf numFmtId="164" fontId="38" fillId="0" borderId="8" xfId="0" applyFont="1" applyBorder="1" applyAlignment="1">
      <alignment horizontal="center"/>
    </xf>
    <xf numFmtId="164" fontId="23" fillId="0" borderId="0" xfId="0" applyFont="1" applyAlignment="1">
      <alignment/>
    </xf>
    <xf numFmtId="164" fontId="34" fillId="0" borderId="25" xfId="0" applyFont="1" applyBorder="1" applyAlignment="1">
      <alignment horizontal="center"/>
    </xf>
    <xf numFmtId="164" fontId="44" fillId="0" borderId="0" xfId="0" applyFont="1" applyAlignment="1">
      <alignment/>
    </xf>
    <xf numFmtId="164" fontId="23" fillId="0" borderId="10" xfId="0" applyFont="1" applyBorder="1" applyAlignment="1">
      <alignment/>
    </xf>
    <xf numFmtId="164" fontId="23" fillId="0" borderId="25" xfId="0" applyFont="1" applyBorder="1" applyAlignment="1">
      <alignment horizontal="center" wrapText="1"/>
    </xf>
    <xf numFmtId="164" fontId="23" fillId="0" borderId="29" xfId="0" applyFont="1" applyBorder="1" applyAlignment="1">
      <alignment/>
    </xf>
    <xf numFmtId="164" fontId="23" fillId="0" borderId="8" xfId="0" applyFont="1" applyBorder="1" applyAlignment="1">
      <alignment/>
    </xf>
    <xf numFmtId="164" fontId="23" fillId="0" borderId="3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45" fillId="0" borderId="0" xfId="0" applyFont="1" applyAlignment="1">
      <alignment/>
    </xf>
    <xf numFmtId="164" fontId="16" fillId="0" borderId="0" xfId="0" applyFont="1" applyAlignment="1">
      <alignment/>
    </xf>
    <xf numFmtId="164" fontId="23" fillId="0" borderId="0" xfId="0" applyFont="1" applyBorder="1" applyAlignment="1">
      <alignment horizontal="left"/>
    </xf>
    <xf numFmtId="164" fontId="24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39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7" xfId="0" applyFont="1" applyBorder="1" applyAlignment="1">
      <alignment horizontal="center"/>
    </xf>
    <xf numFmtId="164" fontId="34" fillId="0" borderId="8" xfId="0" applyFont="1" applyFill="1" applyBorder="1" applyAlignment="1">
      <alignment horizontal="center"/>
    </xf>
    <xf numFmtId="164" fontId="23" fillId="0" borderId="0" xfId="0" applyFont="1" applyBorder="1" applyAlignment="1">
      <alignment vertical="center" wrapText="1"/>
    </xf>
    <xf numFmtId="164" fontId="34" fillId="0" borderId="8" xfId="0" applyFont="1" applyBorder="1" applyAlignment="1">
      <alignment horizontal="center" vertical="center" textRotation="90" wrapText="1"/>
    </xf>
    <xf numFmtId="164" fontId="29" fillId="0" borderId="8" xfId="0" applyFont="1" applyBorder="1" applyAlignment="1">
      <alignment horizontal="center" vertical="center" textRotation="90" wrapText="1"/>
    </xf>
    <xf numFmtId="164" fontId="23" fillId="0" borderId="11" xfId="0" applyFont="1" applyBorder="1" applyAlignment="1">
      <alignment horizontal="center" vertical="top" wrapText="1"/>
    </xf>
    <xf numFmtId="164" fontId="29" fillId="0" borderId="8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6" fillId="0" borderId="0" xfId="0" applyFont="1" applyBorder="1" applyAlignment="1">
      <alignment horizontal="center"/>
    </xf>
    <xf numFmtId="164" fontId="20" fillId="0" borderId="0" xfId="0" applyFont="1" applyAlignment="1">
      <alignment horizontal="left"/>
    </xf>
    <xf numFmtId="164" fontId="31" fillId="0" borderId="0" xfId="0" applyFont="1" applyAlignment="1">
      <alignment/>
    </xf>
    <xf numFmtId="164" fontId="22" fillId="24" borderId="15" xfId="0" applyFont="1" applyFill="1" applyBorder="1" applyAlignment="1">
      <alignment/>
    </xf>
    <xf numFmtId="164" fontId="22" fillId="24" borderId="20" xfId="0" applyFont="1" applyFill="1" applyBorder="1" applyAlignment="1">
      <alignment horizontal="left" wrapText="1"/>
    </xf>
    <xf numFmtId="164" fontId="22" fillId="24" borderId="21" xfId="0" applyFont="1" applyFill="1" applyBorder="1" applyAlignment="1">
      <alignment horizontal="center"/>
    </xf>
    <xf numFmtId="164" fontId="22" fillId="24" borderId="8" xfId="0" applyFont="1" applyFill="1" applyBorder="1" applyAlignment="1">
      <alignment horizontal="center"/>
    </xf>
    <xf numFmtId="164" fontId="22" fillId="24" borderId="19" xfId="0" applyFont="1" applyFill="1" applyBorder="1" applyAlignment="1">
      <alignment horizontal="center"/>
    </xf>
    <xf numFmtId="164" fontId="22" fillId="24" borderId="8" xfId="0" applyFont="1" applyFill="1" applyBorder="1" applyAlignment="1">
      <alignment/>
    </xf>
    <xf numFmtId="164" fontId="22" fillId="24" borderId="22" xfId="0" applyFont="1" applyFill="1" applyBorder="1" applyAlignment="1">
      <alignment/>
    </xf>
    <xf numFmtId="165" fontId="25" fillId="0" borderId="11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164" fontId="22" fillId="24" borderId="27" xfId="0" applyFont="1" applyFill="1" applyBorder="1" applyAlignment="1">
      <alignment horizontal="center"/>
    </xf>
    <xf numFmtId="164" fontId="25" fillId="24" borderId="27" xfId="0" applyFont="1" applyFill="1" applyBorder="1" applyAlignment="1">
      <alignment horizontal="center"/>
    </xf>
    <xf numFmtId="164" fontId="22" fillId="24" borderId="27" xfId="0" applyFont="1" applyFill="1" applyBorder="1" applyAlignment="1">
      <alignment/>
    </xf>
    <xf numFmtId="164" fontId="22" fillId="24" borderId="31" xfId="0" applyFont="1" applyFill="1" applyBorder="1" applyAlignment="1">
      <alignment horizontal="center"/>
    </xf>
    <xf numFmtId="164" fontId="43" fillId="0" borderId="8" xfId="0" applyFont="1" applyBorder="1" applyAlignment="1">
      <alignment horizontal="center"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од " xfId="68"/>
    <cellStyle name="Ввід" xfId="69"/>
    <cellStyle name="Вывод" xfId="70"/>
    <cellStyle name="Вычисление" xfId="71"/>
    <cellStyle name="Добре" xfId="72"/>
    <cellStyle name="Зв'язана клітинка" xfId="73"/>
    <cellStyle name="Итог" xfId="74"/>
    <cellStyle name="Контрольна клітинка" xfId="75"/>
    <cellStyle name="Контрольная ячейка" xfId="76"/>
    <cellStyle name="Назва" xfId="77"/>
    <cellStyle name="Название" xfId="78"/>
    <cellStyle name="Нейтральный" xfId="79"/>
    <cellStyle name="Обчислення" xfId="80"/>
    <cellStyle name="Плохой" xfId="81"/>
    <cellStyle name="Поганий" xfId="82"/>
    <cellStyle name="Пояснение" xfId="83"/>
    <cellStyle name="Примечание" xfId="84"/>
    <cellStyle name="Примітка" xfId="85"/>
    <cellStyle name="Підсумок" xfId="86"/>
    <cellStyle name="Результат" xfId="87"/>
    <cellStyle name="Связанная ячейка" xfId="88"/>
    <cellStyle name="Середній" xfId="89"/>
    <cellStyle name="Текст попередження" xfId="90"/>
    <cellStyle name="Текст пояснення" xfId="91"/>
    <cellStyle name="Текст предупреждения" xfId="92"/>
    <cellStyle name="Хороший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8"/>
  <sheetViews>
    <sheetView view="pageBreakPreview" zoomScale="80" zoomScaleNormal="80" zoomScaleSheetLayoutView="80" workbookViewId="0" topLeftCell="A1">
      <selection activeCell="BP12" sqref="BP12"/>
    </sheetView>
  </sheetViews>
  <sheetFormatPr defaultColWidth="8.00390625" defaultRowHeight="12.75"/>
  <cols>
    <col min="1" max="1" width="4.875" style="1" customWidth="1"/>
    <col min="2" max="2" width="2.50390625" style="1" customWidth="1"/>
    <col min="3" max="3" width="2.625" style="1" customWidth="1"/>
    <col min="4" max="4" width="3.50390625" style="1" customWidth="1"/>
    <col min="5" max="5" width="2.75390625" style="1" customWidth="1"/>
    <col min="6" max="6" width="1.12109375" style="1" customWidth="1"/>
    <col min="7" max="16" width="2.875" style="1" customWidth="1"/>
    <col min="17" max="17" width="3.625" style="1" customWidth="1"/>
    <col min="18" max="18" width="2.875" style="1" customWidth="1"/>
    <col min="19" max="19" width="3.75390625" style="1" customWidth="1"/>
    <col min="20" max="22" width="2.875" style="1" customWidth="1"/>
    <col min="23" max="23" width="3.25390625" style="1" customWidth="1"/>
    <col min="24" max="33" width="2.875" style="1" customWidth="1"/>
    <col min="34" max="34" width="3.625" style="1" customWidth="1"/>
    <col min="35" max="38" width="2.875" style="1" customWidth="1"/>
    <col min="39" max="39" width="3.625" style="1" customWidth="1"/>
    <col min="40" max="40" width="4.375" style="1" customWidth="1"/>
    <col min="41" max="41" width="3.50390625" style="1" customWidth="1"/>
    <col min="42" max="55" width="2.875" style="1" customWidth="1"/>
    <col min="56" max="56" width="3.50390625" style="1" customWidth="1"/>
    <col min="57" max="57" width="3.125" style="1" customWidth="1"/>
    <col min="58" max="60" width="2.875" style="1" customWidth="1"/>
    <col min="61" max="61" width="3.625" style="1" customWidth="1"/>
    <col min="62" max="62" width="4.375" style="1" customWidth="1"/>
    <col min="63" max="63" width="3.625" style="1" customWidth="1"/>
    <col min="64" max="67" width="2.875" style="1" customWidth="1"/>
    <col min="68" max="68" width="2.25390625" style="2" customWidth="1"/>
    <col min="69" max="69" width="23.50390625" style="2" customWidth="1"/>
    <col min="70" max="70" width="7.125" style="3" customWidth="1"/>
    <col min="71" max="71" width="9.125" style="3" hidden="1" customWidth="1"/>
    <col min="72" max="16384" width="9.125" style="3" customWidth="1"/>
  </cols>
  <sheetData>
    <row r="1" spans="1:69" s="8" customFormat="1" ht="24" customHeight="1">
      <c r="A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 t="s">
        <v>1</v>
      </c>
      <c r="BJ1" s="7"/>
      <c r="BK1" s="7"/>
      <c r="BL1" s="7"/>
      <c r="BM1" s="7"/>
      <c r="BN1" s="7"/>
      <c r="BO1" s="7"/>
      <c r="BP1" s="7"/>
      <c r="BQ1"/>
    </row>
    <row r="2" spans="1:69" s="8" customFormat="1" ht="14.25" customHeight="1">
      <c r="A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"/>
      <c r="O2" s="5"/>
      <c r="P2" s="5"/>
      <c r="Q2" s="5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5"/>
      <c r="BJ2" s="5"/>
      <c r="BK2"/>
      <c r="BL2"/>
      <c r="BM2"/>
      <c r="BN2"/>
      <c r="BO2"/>
      <c r="BP2"/>
      <c r="BQ2"/>
    </row>
    <row r="3" spans="1:69" s="8" customFormat="1" ht="15" customHeight="1">
      <c r="A3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5"/>
      <c r="BJ3" s="5"/>
      <c r="BK3"/>
      <c r="BL3"/>
      <c r="BM3"/>
      <c r="BN3"/>
      <c r="BO3"/>
      <c r="BP3"/>
      <c r="BQ3"/>
    </row>
    <row r="4" spans="1:69" s="8" customFormat="1" ht="12" customHeight="1">
      <c r="A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5"/>
      <c r="BJ4" s="5"/>
      <c r="BK4"/>
      <c r="BL4"/>
      <c r="BM4"/>
      <c r="BN4"/>
      <c r="BO4"/>
      <c r="BP4"/>
      <c r="BQ4"/>
    </row>
    <row r="5" spans="1:69" s="8" customFormat="1" ht="18" customHeight="1">
      <c r="A5"/>
      <c r="B5" s="16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2" t="s">
        <v>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5"/>
      <c r="BJ5" s="5"/>
      <c r="BK5"/>
      <c r="BL5"/>
      <c r="BM5"/>
      <c r="BN5"/>
      <c r="BO5"/>
      <c r="BP5"/>
      <c r="BQ5"/>
    </row>
    <row r="6" spans="1:69" s="8" customFormat="1" ht="23.25" customHeight="1">
      <c r="A6"/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17" t="s">
        <v>7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5"/>
      <c r="BJ6" s="5"/>
      <c r="BK6"/>
      <c r="BL6"/>
      <c r="BM6"/>
      <c r="BN6"/>
      <c r="BO6"/>
      <c r="BP6"/>
      <c r="BQ6"/>
    </row>
    <row r="7" spans="1:69" s="8" customFormat="1" ht="23.25" customHeight="1">
      <c r="A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"/>
      <c r="O7" s="5"/>
      <c r="P7" s="5"/>
      <c r="Q7" s="5"/>
      <c r="R7" s="17" t="s">
        <v>8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5"/>
      <c r="BJ7" s="5"/>
      <c r="BK7"/>
      <c r="BL7"/>
      <c r="BM7"/>
      <c r="BN7"/>
      <c r="BO7"/>
      <c r="BP7"/>
      <c r="BQ7"/>
    </row>
    <row r="8" spans="1:69" s="8" customFormat="1" ht="17.25" customHeight="1">
      <c r="A8"/>
      <c r="B8" s="18"/>
      <c r="C8" s="18"/>
      <c r="D8" s="18"/>
      <c r="E8" s="18"/>
      <c r="F8" s="18" t="s">
        <v>9</v>
      </c>
      <c r="G8" s="18"/>
      <c r="H8" s="18"/>
      <c r="I8" s="18"/>
      <c r="J8" s="18"/>
      <c r="K8" s="18"/>
      <c r="L8" s="18"/>
      <c r="M8" s="18"/>
      <c r="N8" s="5"/>
      <c r="O8" s="5"/>
      <c r="P8" s="5"/>
      <c r="Q8" s="5"/>
      <c r="R8" s="19" t="s">
        <v>10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5"/>
      <c r="BJ8" s="5"/>
      <c r="BK8"/>
      <c r="BL8"/>
      <c r="BM8"/>
      <c r="BN8"/>
      <c r="BO8"/>
      <c r="BP8"/>
      <c r="BQ8"/>
    </row>
    <row r="9" spans="1:69" s="8" customFormat="1" ht="18" customHeight="1">
      <c r="A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"/>
      <c r="O9" s="5"/>
      <c r="P9" s="5"/>
      <c r="Q9" s="5"/>
      <c r="R9" s="20" t="s">
        <v>11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5"/>
      <c r="BJ9" s="5"/>
      <c r="BK9"/>
      <c r="BL9"/>
      <c r="BM9"/>
      <c r="BN9"/>
      <c r="BO9"/>
      <c r="BP9"/>
      <c r="BQ9"/>
    </row>
    <row r="10" spans="1:69" s="8" customFormat="1" ht="18" customHeight="1">
      <c r="A1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5"/>
      <c r="O10" s="5"/>
      <c r="P10" s="5"/>
      <c r="Q10" s="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 t="s">
        <v>12</v>
      </c>
      <c r="AL10" s="22"/>
      <c r="AM10" s="22"/>
      <c r="AN10" s="22"/>
      <c r="AO10" s="22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0"/>
      <c r="BI10" s="23"/>
      <c r="BJ10" s="5"/>
      <c r="BK10"/>
      <c r="BL10"/>
      <c r="BM10"/>
      <c r="BN10"/>
      <c r="BO10"/>
      <c r="BP10"/>
      <c r="BQ10"/>
    </row>
    <row r="11" spans="1:69" s="8" customFormat="1" ht="18" customHeight="1">
      <c r="A11" s="24"/>
      <c r="B11" s="25"/>
      <c r="C11" s="25"/>
      <c r="D11"/>
      <c r="E11" s="26"/>
      <c r="F11"/>
      <c r="G11" s="27" t="s">
        <v>13</v>
      </c>
      <c r="H11" s="28" t="s">
        <v>14</v>
      </c>
      <c r="I11" s="28"/>
      <c r="J11" s="28"/>
      <c r="K11" s="28"/>
      <c r="L11" s="28" t="s">
        <v>15</v>
      </c>
      <c r="M11" s="28"/>
      <c r="N11" s="28"/>
      <c r="O11" s="28"/>
      <c r="P11" s="28"/>
      <c r="Q11" s="29" t="s">
        <v>16</v>
      </c>
      <c r="R11" s="29"/>
      <c r="S11" s="29"/>
      <c r="T11" s="29"/>
      <c r="U11" s="29" t="s">
        <v>17</v>
      </c>
      <c r="V11" s="29"/>
      <c r="W11" s="29"/>
      <c r="X11" s="29"/>
      <c r="Y11" s="29"/>
      <c r="Z11" s="29" t="s">
        <v>18</v>
      </c>
      <c r="AA11" s="29"/>
      <c r="AB11" s="29"/>
      <c r="AC11" s="29"/>
      <c r="AD11" s="29" t="s">
        <v>19</v>
      </c>
      <c r="AE11" s="29"/>
      <c r="AF11" s="29"/>
      <c r="AG11" s="29"/>
      <c r="AH11" s="28" t="s">
        <v>20</v>
      </c>
      <c r="AI11" s="28"/>
      <c r="AJ11" s="28"/>
      <c r="AK11" s="28"/>
      <c r="AL11" s="28"/>
      <c r="AM11" s="28" t="s">
        <v>21</v>
      </c>
      <c r="AN11" s="28"/>
      <c r="AO11" s="28"/>
      <c r="AP11" s="28"/>
      <c r="AQ11" s="28" t="s">
        <v>22</v>
      </c>
      <c r="AR11" s="28"/>
      <c r="AS11" s="28"/>
      <c r="AT11" s="28"/>
      <c r="AU11" s="28" t="s">
        <v>23</v>
      </c>
      <c r="AV11" s="28"/>
      <c r="AW11" s="28"/>
      <c r="AX11" s="28"/>
      <c r="AY11" s="28"/>
      <c r="AZ11" s="28" t="s">
        <v>24</v>
      </c>
      <c r="BA11" s="28"/>
      <c r="BB11" s="28"/>
      <c r="BC11" s="28"/>
      <c r="BD11" s="28" t="s">
        <v>25</v>
      </c>
      <c r="BE11" s="28"/>
      <c r="BF11" s="28"/>
      <c r="BG11" s="28"/>
      <c r="BH11" s="28"/>
      <c r="BI11" s="30"/>
      <c r="BJ11" s="31"/>
      <c r="BK11" s="31"/>
      <c r="BL11" s="31"/>
      <c r="BM11" s="31"/>
      <c r="BN11" s="31"/>
      <c r="BO11"/>
      <c r="BP11"/>
      <c r="BQ11"/>
    </row>
    <row r="12" spans="1:69" s="8" customFormat="1" ht="27.75" customHeight="1">
      <c r="A12" s="24"/>
      <c r="B12" s="32"/>
      <c r="C12" s="32"/>
      <c r="D12"/>
      <c r="E12" s="26"/>
      <c r="F12"/>
      <c r="G12" s="27"/>
      <c r="H12" s="27"/>
      <c r="I12" s="27"/>
      <c r="J12" s="27"/>
      <c r="K12" s="27"/>
      <c r="L12" s="27"/>
      <c r="M12" s="33">
        <v>1</v>
      </c>
      <c r="N12" s="33">
        <v>2</v>
      </c>
      <c r="O12" s="33">
        <v>3</v>
      </c>
      <c r="P12" s="33">
        <v>4</v>
      </c>
      <c r="Q12" s="33">
        <v>5</v>
      </c>
      <c r="R12" s="33">
        <v>6</v>
      </c>
      <c r="S12" s="33">
        <v>7</v>
      </c>
      <c r="T12" s="33">
        <v>8</v>
      </c>
      <c r="U12" s="33">
        <v>9</v>
      </c>
      <c r="V12" s="33">
        <v>10</v>
      </c>
      <c r="W12" s="34">
        <v>11</v>
      </c>
      <c r="X12" s="34">
        <v>12</v>
      </c>
      <c r="Y12" s="34">
        <v>13</v>
      </c>
      <c r="Z12" s="34">
        <v>14</v>
      </c>
      <c r="AA12" s="35">
        <v>15</v>
      </c>
      <c r="AB12" s="35">
        <v>16</v>
      </c>
      <c r="AC12" s="36">
        <v>17</v>
      </c>
      <c r="AD12" s="36">
        <v>18</v>
      </c>
      <c r="AE12" s="36">
        <v>19</v>
      </c>
      <c r="AF12" s="33">
        <v>20</v>
      </c>
      <c r="AG12" s="33">
        <v>21</v>
      </c>
      <c r="AH12" s="33">
        <v>22</v>
      </c>
      <c r="AI12" s="33">
        <v>23</v>
      </c>
      <c r="AJ12" s="33">
        <v>24</v>
      </c>
      <c r="AK12" s="33">
        <v>25</v>
      </c>
      <c r="AL12" s="33">
        <v>26</v>
      </c>
      <c r="AM12" s="33">
        <v>27</v>
      </c>
      <c r="AN12" s="33">
        <v>28</v>
      </c>
      <c r="AO12" s="33">
        <v>29</v>
      </c>
      <c r="AP12" s="33">
        <v>30</v>
      </c>
      <c r="AQ12" s="33">
        <v>31</v>
      </c>
      <c r="AR12" s="33">
        <v>32</v>
      </c>
      <c r="AS12" s="33">
        <v>33</v>
      </c>
      <c r="AT12" s="33">
        <v>34</v>
      </c>
      <c r="AU12" s="33">
        <v>35</v>
      </c>
      <c r="AV12" s="34">
        <v>36</v>
      </c>
      <c r="AW12" s="34">
        <v>37</v>
      </c>
      <c r="AX12" s="34">
        <v>38</v>
      </c>
      <c r="AY12" s="35">
        <v>39</v>
      </c>
      <c r="AZ12" s="36">
        <v>40</v>
      </c>
      <c r="BA12" s="36">
        <v>41</v>
      </c>
      <c r="BB12" s="36">
        <v>42</v>
      </c>
      <c r="BC12" s="36">
        <v>43</v>
      </c>
      <c r="BD12" s="35">
        <v>44</v>
      </c>
      <c r="BE12" s="34">
        <v>45</v>
      </c>
      <c r="BF12" s="34">
        <v>46</v>
      </c>
      <c r="BG12" s="34">
        <v>47</v>
      </c>
      <c r="BH12" s="37">
        <v>48</v>
      </c>
      <c r="BJ12" s="31"/>
      <c r="BK12" s="31"/>
      <c r="BL12" s="31"/>
      <c r="BM12" s="31"/>
      <c r="BN12" s="31"/>
      <c r="BO12"/>
      <c r="BP12"/>
      <c r="BQ12"/>
    </row>
    <row r="13" spans="1:69" s="8" customFormat="1" ht="18" customHeight="1">
      <c r="A13" s="25"/>
      <c r="B13" s="38"/>
      <c r="C13" s="39"/>
      <c r="D13"/>
      <c r="E13" s="26"/>
      <c r="F13"/>
      <c r="G13" s="40">
        <v>1</v>
      </c>
      <c r="H13" s="41"/>
      <c r="I13" s="42"/>
      <c r="J13" s="42"/>
      <c r="K13" s="42"/>
      <c r="L13" s="42"/>
      <c r="M13" s="42" t="s">
        <v>26</v>
      </c>
      <c r="N13" s="42" t="s">
        <v>26</v>
      </c>
      <c r="O13" s="42" t="s">
        <v>26</v>
      </c>
      <c r="P13" s="42" t="s">
        <v>26</v>
      </c>
      <c r="Q13" s="42" t="s">
        <v>26</v>
      </c>
      <c r="R13" s="43" t="s">
        <v>26</v>
      </c>
      <c r="S13" s="42" t="s">
        <v>26</v>
      </c>
      <c r="T13" s="42" t="s">
        <v>26</v>
      </c>
      <c r="U13" s="43" t="s">
        <v>26</v>
      </c>
      <c r="V13" s="44" t="s">
        <v>26</v>
      </c>
      <c r="W13" s="44" t="s">
        <v>27</v>
      </c>
      <c r="X13" s="44" t="s">
        <v>27</v>
      </c>
      <c r="Y13" s="44" t="s">
        <v>28</v>
      </c>
      <c r="Z13" s="44" t="s">
        <v>28</v>
      </c>
      <c r="AA13" s="44" t="s">
        <v>28</v>
      </c>
      <c r="AB13" s="44" t="s">
        <v>28</v>
      </c>
      <c r="AC13" s="44" t="s">
        <v>28</v>
      </c>
      <c r="AD13" s="44" t="s">
        <v>28</v>
      </c>
      <c r="AE13" s="44" t="s">
        <v>28</v>
      </c>
      <c r="AF13" s="42" t="s">
        <v>26</v>
      </c>
      <c r="AG13" s="42" t="s">
        <v>26</v>
      </c>
      <c r="AH13" s="42" t="s">
        <v>26</v>
      </c>
      <c r="AI13" s="42" t="s">
        <v>26</v>
      </c>
      <c r="AJ13" s="42" t="s">
        <v>26</v>
      </c>
      <c r="AK13" s="42" t="s">
        <v>26</v>
      </c>
      <c r="AL13" s="42" t="s">
        <v>26</v>
      </c>
      <c r="AM13" s="42" t="s">
        <v>26</v>
      </c>
      <c r="AN13" s="42" t="s">
        <v>26</v>
      </c>
      <c r="AO13" s="42" t="s">
        <v>26</v>
      </c>
      <c r="AP13" s="42" t="s">
        <v>26</v>
      </c>
      <c r="AQ13" s="42" t="s">
        <v>26</v>
      </c>
      <c r="AR13" s="42" t="s">
        <v>26</v>
      </c>
      <c r="AS13" s="42" t="s">
        <v>26</v>
      </c>
      <c r="AT13" s="42" t="s">
        <v>26</v>
      </c>
      <c r="AU13" s="43" t="s">
        <v>26</v>
      </c>
      <c r="AV13" s="43" t="s">
        <v>27</v>
      </c>
      <c r="AW13" s="43" t="s">
        <v>27</v>
      </c>
      <c r="AX13" s="43" t="s">
        <v>27</v>
      </c>
      <c r="AY13" s="44" t="s">
        <v>28</v>
      </c>
      <c r="AZ13" s="44" t="s">
        <v>28</v>
      </c>
      <c r="BA13" s="44" t="s">
        <v>28</v>
      </c>
      <c r="BB13" s="44" t="s">
        <v>28</v>
      </c>
      <c r="BC13" s="44" t="s">
        <v>28</v>
      </c>
      <c r="BD13" s="44" t="s">
        <v>28</v>
      </c>
      <c r="BE13" s="44" t="s">
        <v>28</v>
      </c>
      <c r="BF13" s="44" t="s">
        <v>28</v>
      </c>
      <c r="BG13" s="44" t="s">
        <v>28</v>
      </c>
      <c r="BH13" s="45"/>
      <c r="BI13" s="39"/>
      <c r="BJ13" s="31"/>
      <c r="BK13" s="31"/>
      <c r="BL13" s="31"/>
      <c r="BM13" s="31"/>
      <c r="BN13" s="31"/>
      <c r="BO13"/>
      <c r="BP13"/>
      <c r="BQ13"/>
    </row>
    <row r="14" spans="1:69" s="8" customFormat="1" ht="18" customHeight="1">
      <c r="A14"/>
      <c r="B14" s="46" t="s">
        <v>29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/>
      <c r="BP14"/>
      <c r="BQ14"/>
    </row>
    <row r="15" spans="1:67" ht="17.2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1:69" ht="13.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 t="s">
        <v>32</v>
      </c>
      <c r="O16" s="51"/>
      <c r="P16" s="52" t="s">
        <v>33</v>
      </c>
      <c r="Q16" s="52"/>
      <c r="R16" s="52"/>
      <c r="S16" s="52"/>
      <c r="T16" s="52"/>
      <c r="U16" s="52"/>
      <c r="V16" s="52"/>
      <c r="W16" s="52"/>
      <c r="X16" s="53" t="s">
        <v>34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 t="s">
        <v>35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0" t="s">
        <v>36</v>
      </c>
      <c r="BQ16" s="50"/>
    </row>
    <row r="17" spans="1:69" ht="13.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1"/>
      <c r="P17" s="54" t="s">
        <v>37</v>
      </c>
      <c r="Q17" s="54"/>
      <c r="R17" s="54" t="s">
        <v>38</v>
      </c>
      <c r="S17" s="54"/>
      <c r="T17" s="54" t="s">
        <v>39</v>
      </c>
      <c r="U17" s="54"/>
      <c r="V17" s="55" t="s">
        <v>40</v>
      </c>
      <c r="W17" s="55"/>
      <c r="X17" s="56" t="s">
        <v>41</v>
      </c>
      <c r="Y17" s="56"/>
      <c r="Z17" s="57" t="s">
        <v>42</v>
      </c>
      <c r="AA17" s="57"/>
      <c r="AB17" s="57"/>
      <c r="AC17" s="57"/>
      <c r="AD17" s="57"/>
      <c r="AE17" s="57"/>
      <c r="AF17" s="57"/>
      <c r="AG17" s="57"/>
      <c r="AH17" s="57"/>
      <c r="AI17" s="54" t="s">
        <v>43</v>
      </c>
      <c r="AJ17" s="54"/>
      <c r="AK17" s="54" t="s">
        <v>44</v>
      </c>
      <c r="AL17" s="54"/>
      <c r="AM17" s="57" t="s">
        <v>45</v>
      </c>
      <c r="AN17" s="57"/>
      <c r="AO17" s="57"/>
      <c r="AP17" s="58" t="s">
        <v>46</v>
      </c>
      <c r="AQ17" s="58"/>
      <c r="AR17" s="58"/>
      <c r="AS17" s="58"/>
      <c r="AT17" s="56" t="s">
        <v>41</v>
      </c>
      <c r="AU17" s="56"/>
      <c r="AV17" s="57" t="s">
        <v>42</v>
      </c>
      <c r="AW17" s="57"/>
      <c r="AX17" s="57"/>
      <c r="AY17" s="57"/>
      <c r="AZ17" s="57"/>
      <c r="BA17" s="57"/>
      <c r="BB17" s="57"/>
      <c r="BC17" s="57"/>
      <c r="BD17" s="57"/>
      <c r="BE17" s="54" t="s">
        <v>43</v>
      </c>
      <c r="BF17" s="54"/>
      <c r="BG17" s="54" t="s">
        <v>44</v>
      </c>
      <c r="BH17" s="54"/>
      <c r="BI17" s="57" t="s">
        <v>45</v>
      </c>
      <c r="BJ17" s="57"/>
      <c r="BK17" s="57"/>
      <c r="BL17" s="58" t="s">
        <v>46</v>
      </c>
      <c r="BM17" s="58"/>
      <c r="BN17" s="58"/>
      <c r="BO17" s="58"/>
      <c r="BP17" s="50"/>
      <c r="BQ17" s="50"/>
    </row>
    <row r="18" spans="1:69" ht="13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1"/>
      <c r="P18" s="54"/>
      <c r="Q18" s="54"/>
      <c r="R18" s="54"/>
      <c r="S18" s="54"/>
      <c r="T18" s="54"/>
      <c r="U18" s="54"/>
      <c r="V18" s="55"/>
      <c r="W18" s="55"/>
      <c r="X18" s="56"/>
      <c r="Y18" s="56"/>
      <c r="Z18" s="54" t="s">
        <v>41</v>
      </c>
      <c r="AA18" s="54"/>
      <c r="AB18" s="57" t="s">
        <v>47</v>
      </c>
      <c r="AC18" s="57"/>
      <c r="AD18" s="57"/>
      <c r="AE18" s="57"/>
      <c r="AF18" s="57"/>
      <c r="AG18" s="57"/>
      <c r="AH18" s="57"/>
      <c r="AI18" s="54"/>
      <c r="AJ18" s="54"/>
      <c r="AK18" s="54"/>
      <c r="AL18" s="54"/>
      <c r="AM18" s="57"/>
      <c r="AN18" s="57"/>
      <c r="AO18" s="57"/>
      <c r="AP18" s="58"/>
      <c r="AQ18" s="58"/>
      <c r="AR18" s="58"/>
      <c r="AS18" s="58"/>
      <c r="AT18" s="56"/>
      <c r="AU18" s="56"/>
      <c r="AV18" s="54" t="s">
        <v>41</v>
      </c>
      <c r="AW18" s="54"/>
      <c r="AX18" s="57" t="s">
        <v>47</v>
      </c>
      <c r="AY18" s="57"/>
      <c r="AZ18" s="57"/>
      <c r="BA18" s="57"/>
      <c r="BB18" s="57"/>
      <c r="BC18" s="57"/>
      <c r="BD18" s="57"/>
      <c r="BE18" s="54"/>
      <c r="BF18" s="54"/>
      <c r="BG18" s="54"/>
      <c r="BH18" s="54"/>
      <c r="BI18" s="57"/>
      <c r="BJ18" s="57"/>
      <c r="BK18" s="57"/>
      <c r="BL18" s="58"/>
      <c r="BM18" s="58"/>
      <c r="BN18" s="58"/>
      <c r="BO18" s="58"/>
      <c r="BP18" s="50"/>
      <c r="BQ18" s="50"/>
    </row>
    <row r="19" spans="1:69" ht="12.7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4"/>
      <c r="Q19" s="54"/>
      <c r="R19" s="54"/>
      <c r="S19" s="54"/>
      <c r="T19" s="54"/>
      <c r="U19" s="54"/>
      <c r="V19" s="55"/>
      <c r="W19" s="55"/>
      <c r="X19" s="56"/>
      <c r="Y19" s="56"/>
      <c r="Z19" s="54"/>
      <c r="AA19" s="54"/>
      <c r="AB19" s="54" t="s">
        <v>48</v>
      </c>
      <c r="AC19" s="54"/>
      <c r="AD19" s="54" t="s">
        <v>49</v>
      </c>
      <c r="AE19" s="54"/>
      <c r="AF19" s="54" t="s">
        <v>50</v>
      </c>
      <c r="AG19" s="54"/>
      <c r="AH19" s="54" t="s">
        <v>51</v>
      </c>
      <c r="AI19" s="54"/>
      <c r="AJ19" s="54"/>
      <c r="AK19" s="54"/>
      <c r="AL19" s="54"/>
      <c r="AM19" s="59" t="s">
        <v>52</v>
      </c>
      <c r="AN19" s="54" t="s">
        <v>53</v>
      </c>
      <c r="AO19" s="54" t="s">
        <v>54</v>
      </c>
      <c r="AP19" s="60" t="s">
        <v>55</v>
      </c>
      <c r="AQ19" s="60"/>
      <c r="AR19" s="61" t="s">
        <v>56</v>
      </c>
      <c r="AS19" s="61"/>
      <c r="AT19" s="56"/>
      <c r="AU19" s="56"/>
      <c r="AV19" s="54"/>
      <c r="AW19" s="54"/>
      <c r="AX19" s="54" t="s">
        <v>48</v>
      </c>
      <c r="AY19" s="54"/>
      <c r="AZ19" s="54" t="s">
        <v>49</v>
      </c>
      <c r="BA19" s="54"/>
      <c r="BB19" s="54" t="s">
        <v>50</v>
      </c>
      <c r="BC19" s="54"/>
      <c r="BD19" s="54" t="s">
        <v>51</v>
      </c>
      <c r="BE19" s="54"/>
      <c r="BF19" s="54"/>
      <c r="BG19" s="54"/>
      <c r="BH19" s="54"/>
      <c r="BI19" s="59" t="s">
        <v>52</v>
      </c>
      <c r="BJ19" s="54" t="s">
        <v>53</v>
      </c>
      <c r="BK19" s="54" t="s">
        <v>54</v>
      </c>
      <c r="BL19" s="60" t="s">
        <v>55</v>
      </c>
      <c r="BM19" s="60"/>
      <c r="BN19" s="61" t="s">
        <v>56</v>
      </c>
      <c r="BO19" s="61"/>
      <c r="BP19" s="50"/>
      <c r="BQ19" s="50"/>
    </row>
    <row r="20" spans="1:69" ht="14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1"/>
      <c r="P20" s="54"/>
      <c r="Q20" s="54"/>
      <c r="R20" s="54"/>
      <c r="S20" s="54"/>
      <c r="T20" s="54"/>
      <c r="U20" s="54"/>
      <c r="V20" s="55"/>
      <c r="W20" s="55"/>
      <c r="X20" s="56"/>
      <c r="Y20" s="56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9"/>
      <c r="AN20" s="54"/>
      <c r="AO20" s="54"/>
      <c r="AP20" s="60"/>
      <c r="AQ20" s="60"/>
      <c r="AR20" s="61"/>
      <c r="AS20" s="61"/>
      <c r="AT20" s="56"/>
      <c r="AU20" s="56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9"/>
      <c r="BJ20" s="54"/>
      <c r="BK20" s="54"/>
      <c r="BL20" s="60"/>
      <c r="BM20" s="60"/>
      <c r="BN20" s="61"/>
      <c r="BO20" s="61"/>
      <c r="BP20" s="50"/>
      <c r="BQ20" s="50"/>
    </row>
    <row r="21" spans="1:69" ht="66.7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1"/>
      <c r="P21" s="54"/>
      <c r="Q21" s="54"/>
      <c r="R21" s="54"/>
      <c r="S21" s="54"/>
      <c r="T21" s="54"/>
      <c r="U21" s="54"/>
      <c r="V21" s="55"/>
      <c r="W21" s="55"/>
      <c r="X21" s="56"/>
      <c r="Y21" s="56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9"/>
      <c r="AN21" s="54"/>
      <c r="AO21" s="54"/>
      <c r="AP21" s="60"/>
      <c r="AQ21" s="60"/>
      <c r="AR21" s="61"/>
      <c r="AS21" s="61"/>
      <c r="AT21" s="56"/>
      <c r="AU21" s="56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9"/>
      <c r="BJ21" s="54"/>
      <c r="BK21" s="54"/>
      <c r="BL21" s="60"/>
      <c r="BM21" s="60"/>
      <c r="BN21" s="61"/>
      <c r="BO21" s="61"/>
      <c r="BP21" s="50"/>
      <c r="BQ21" s="50"/>
    </row>
    <row r="22" spans="1:69" s="69" customFormat="1" ht="30" customHeight="1">
      <c r="A22" s="62">
        <v>1</v>
      </c>
      <c r="B22" s="63" t="s">
        <v>57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>
        <v>3</v>
      </c>
      <c r="O22" s="64"/>
      <c r="P22" s="65">
        <f aca="true" t="shared" si="0" ref="P22:P35">N22*30</f>
        <v>90</v>
      </c>
      <c r="Q22" s="65"/>
      <c r="R22" s="65">
        <f aca="true" t="shared" si="1" ref="R22:R35">P22</f>
        <v>90</v>
      </c>
      <c r="S22" s="65"/>
      <c r="T22" s="65"/>
      <c r="U22" s="65"/>
      <c r="V22" s="66">
        <f aca="true" t="shared" si="2" ref="V22:V35">P22</f>
        <v>90</v>
      </c>
      <c r="W22" s="66"/>
      <c r="X22" s="64">
        <f aca="true" t="shared" si="3" ref="X22:X28">P22</f>
        <v>90</v>
      </c>
      <c r="Y22" s="64"/>
      <c r="Z22" s="65">
        <f aca="true" t="shared" si="4" ref="Z22:Z23">16*2</f>
        <v>32</v>
      </c>
      <c r="AA22" s="65"/>
      <c r="AB22" s="65">
        <f>Z22/2</f>
        <v>16</v>
      </c>
      <c r="AC22" s="65"/>
      <c r="AD22" s="65"/>
      <c r="AE22" s="65"/>
      <c r="AF22" s="65">
        <f aca="true" t="shared" si="5" ref="AF22:AF28">Z22-AB22</f>
        <v>16</v>
      </c>
      <c r="AG22" s="65"/>
      <c r="AH22" s="65"/>
      <c r="AI22" s="65">
        <f aca="true" t="shared" si="6" ref="AI22:AI28">X22-Z22</f>
        <v>58</v>
      </c>
      <c r="AJ22" s="65"/>
      <c r="AK22" s="65"/>
      <c r="AL22" s="65"/>
      <c r="AM22" s="65"/>
      <c r="AN22" s="65">
        <v>1</v>
      </c>
      <c r="AO22" s="65"/>
      <c r="AP22" s="65">
        <v>1</v>
      </c>
      <c r="AQ22" s="65"/>
      <c r="AR22" s="66"/>
      <c r="AS22" s="66"/>
      <c r="AT22" s="64"/>
      <c r="AU22" s="64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7"/>
      <c r="BJ22" s="67"/>
      <c r="BK22" s="67"/>
      <c r="BL22" s="65"/>
      <c r="BM22" s="65"/>
      <c r="BN22" s="66"/>
      <c r="BO22" s="66"/>
      <c r="BP22" s="68" t="s">
        <v>58</v>
      </c>
      <c r="BQ22" s="68"/>
    </row>
    <row r="23" spans="1:69" s="69" customFormat="1" ht="30" customHeight="1">
      <c r="A23" s="70">
        <v>2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>
        <v>4</v>
      </c>
      <c r="O23" s="64"/>
      <c r="P23" s="65">
        <f t="shared" si="0"/>
        <v>120</v>
      </c>
      <c r="Q23" s="65"/>
      <c r="R23" s="65">
        <f t="shared" si="1"/>
        <v>120</v>
      </c>
      <c r="S23" s="65"/>
      <c r="T23" s="65"/>
      <c r="U23" s="65"/>
      <c r="V23" s="66">
        <f t="shared" si="2"/>
        <v>120</v>
      </c>
      <c r="W23" s="66"/>
      <c r="X23" s="64">
        <f t="shared" si="3"/>
        <v>120</v>
      </c>
      <c r="Y23" s="64"/>
      <c r="Z23" s="65">
        <f t="shared" si="4"/>
        <v>32</v>
      </c>
      <c r="AA23" s="65"/>
      <c r="AB23" s="65">
        <v>16</v>
      </c>
      <c r="AC23" s="65"/>
      <c r="AD23" s="65"/>
      <c r="AE23" s="65"/>
      <c r="AF23" s="65">
        <f t="shared" si="5"/>
        <v>16</v>
      </c>
      <c r="AG23" s="65"/>
      <c r="AH23" s="65"/>
      <c r="AI23" s="65">
        <f t="shared" si="6"/>
        <v>88</v>
      </c>
      <c r="AJ23" s="65"/>
      <c r="AK23" s="65">
        <v>1</v>
      </c>
      <c r="AL23" s="65"/>
      <c r="AM23" s="65"/>
      <c r="AN23" s="65"/>
      <c r="AO23" s="65"/>
      <c r="AP23" s="65"/>
      <c r="AQ23" s="65"/>
      <c r="AR23" s="66">
        <v>1</v>
      </c>
      <c r="AS23" s="66"/>
      <c r="AT23" s="64"/>
      <c r="AU23" s="64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7"/>
      <c r="BJ23" s="67"/>
      <c r="BK23" s="67"/>
      <c r="BL23" s="65"/>
      <c r="BM23" s="65"/>
      <c r="BN23" s="66"/>
      <c r="BO23" s="66"/>
      <c r="BP23" s="68" t="s">
        <v>58</v>
      </c>
      <c r="BQ23" s="68"/>
    </row>
    <row r="24" spans="1:69" s="69" customFormat="1" ht="30" customHeight="1">
      <c r="A24" s="70">
        <v>3</v>
      </c>
      <c r="B24" s="63" t="s">
        <v>60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>
        <v>5</v>
      </c>
      <c r="O24" s="64"/>
      <c r="P24" s="65">
        <f t="shared" si="0"/>
        <v>150</v>
      </c>
      <c r="Q24" s="65"/>
      <c r="R24" s="65">
        <f t="shared" si="1"/>
        <v>150</v>
      </c>
      <c r="S24" s="65"/>
      <c r="T24" s="65"/>
      <c r="U24" s="65"/>
      <c r="V24" s="66">
        <f t="shared" si="2"/>
        <v>150</v>
      </c>
      <c r="W24" s="66"/>
      <c r="X24" s="64">
        <f t="shared" si="3"/>
        <v>150</v>
      </c>
      <c r="Y24" s="64"/>
      <c r="Z24" s="65">
        <f>16*3</f>
        <v>48</v>
      </c>
      <c r="AA24" s="65"/>
      <c r="AB24" s="65">
        <v>16</v>
      </c>
      <c r="AC24" s="65"/>
      <c r="AD24" s="65"/>
      <c r="AE24" s="65"/>
      <c r="AF24" s="65">
        <f t="shared" si="5"/>
        <v>32</v>
      </c>
      <c r="AG24" s="65"/>
      <c r="AH24" s="65"/>
      <c r="AI24" s="65">
        <f t="shared" si="6"/>
        <v>102</v>
      </c>
      <c r="AJ24" s="65"/>
      <c r="AK24" s="65"/>
      <c r="AL24" s="65"/>
      <c r="AM24" s="65"/>
      <c r="AN24" s="65">
        <v>1</v>
      </c>
      <c r="AO24" s="65"/>
      <c r="AP24" s="65">
        <v>1</v>
      </c>
      <c r="AQ24" s="65"/>
      <c r="AR24" s="66"/>
      <c r="AS24" s="66"/>
      <c r="AT24" s="64"/>
      <c r="AU24" s="64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7"/>
      <c r="BJ24" s="67"/>
      <c r="BK24" s="67"/>
      <c r="BL24" s="65"/>
      <c r="BM24" s="65"/>
      <c r="BN24" s="66"/>
      <c r="BO24" s="66"/>
      <c r="BP24" s="68" t="s">
        <v>58</v>
      </c>
      <c r="BQ24" s="68"/>
    </row>
    <row r="25" spans="1:69" s="69" customFormat="1" ht="30" customHeight="1">
      <c r="A25" s="70">
        <v>4</v>
      </c>
      <c r="B25" s="63" t="s">
        <v>61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>
        <v>3</v>
      </c>
      <c r="O25" s="64"/>
      <c r="P25" s="65">
        <f t="shared" si="0"/>
        <v>90</v>
      </c>
      <c r="Q25" s="65"/>
      <c r="R25" s="65">
        <f t="shared" si="1"/>
        <v>90</v>
      </c>
      <c r="S25" s="65"/>
      <c r="T25" s="65"/>
      <c r="U25" s="65"/>
      <c r="V25" s="66">
        <f t="shared" si="2"/>
        <v>90</v>
      </c>
      <c r="W25" s="66"/>
      <c r="X25" s="64">
        <f t="shared" si="3"/>
        <v>90</v>
      </c>
      <c r="Y25" s="64"/>
      <c r="Z25" s="65">
        <f>16*2</f>
        <v>32</v>
      </c>
      <c r="AA25" s="65"/>
      <c r="AB25" s="65">
        <f>Z25/2</f>
        <v>16</v>
      </c>
      <c r="AC25" s="65"/>
      <c r="AD25" s="65"/>
      <c r="AE25" s="65"/>
      <c r="AF25" s="65">
        <f t="shared" si="5"/>
        <v>16</v>
      </c>
      <c r="AG25" s="65"/>
      <c r="AH25" s="65"/>
      <c r="AI25" s="65">
        <f t="shared" si="6"/>
        <v>58</v>
      </c>
      <c r="AJ25" s="65"/>
      <c r="AK25" s="65">
        <v>1</v>
      </c>
      <c r="AL25" s="65"/>
      <c r="AM25" s="65"/>
      <c r="AN25" s="65"/>
      <c r="AO25" s="65"/>
      <c r="AP25" s="65"/>
      <c r="AQ25" s="65"/>
      <c r="AR25" s="66">
        <v>1</v>
      </c>
      <c r="AS25" s="66"/>
      <c r="AT25" s="64"/>
      <c r="AU25" s="64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7"/>
      <c r="BJ25" s="67"/>
      <c r="BK25" s="67"/>
      <c r="BL25" s="65"/>
      <c r="BM25" s="65"/>
      <c r="BN25" s="66"/>
      <c r="BO25" s="66"/>
      <c r="BP25" s="68" t="s">
        <v>58</v>
      </c>
      <c r="BQ25" s="68"/>
    </row>
    <row r="26" spans="1:69" s="69" customFormat="1" ht="30" customHeight="1">
      <c r="A26" s="70">
        <v>5</v>
      </c>
      <c r="B26" s="63" t="s">
        <v>62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>
        <v>5</v>
      </c>
      <c r="O26" s="64"/>
      <c r="P26" s="65">
        <f t="shared" si="0"/>
        <v>150</v>
      </c>
      <c r="Q26" s="65"/>
      <c r="R26" s="65">
        <f t="shared" si="1"/>
        <v>150</v>
      </c>
      <c r="S26" s="65"/>
      <c r="T26" s="65"/>
      <c r="U26" s="65"/>
      <c r="V26" s="66">
        <f t="shared" si="2"/>
        <v>150</v>
      </c>
      <c r="W26" s="66"/>
      <c r="X26" s="64">
        <f t="shared" si="3"/>
        <v>150</v>
      </c>
      <c r="Y26" s="64"/>
      <c r="Z26" s="65">
        <f aca="true" t="shared" si="7" ref="Z26:Z28">16*3</f>
        <v>48</v>
      </c>
      <c r="AA26" s="65"/>
      <c r="AB26" s="65">
        <v>32</v>
      </c>
      <c r="AC26" s="65"/>
      <c r="AD26" s="65"/>
      <c r="AE26" s="65"/>
      <c r="AF26" s="65">
        <f t="shared" si="5"/>
        <v>16</v>
      </c>
      <c r="AG26" s="65"/>
      <c r="AH26" s="65"/>
      <c r="AI26" s="65">
        <f t="shared" si="6"/>
        <v>102</v>
      </c>
      <c r="AJ26" s="65"/>
      <c r="AK26" s="65">
        <v>1</v>
      </c>
      <c r="AL26" s="65"/>
      <c r="AM26" s="65"/>
      <c r="AN26" s="65"/>
      <c r="AO26" s="65"/>
      <c r="AP26" s="65">
        <v>1</v>
      </c>
      <c r="AQ26" s="65"/>
      <c r="AR26" s="66"/>
      <c r="AS26" s="66"/>
      <c r="AT26" s="64"/>
      <c r="AU26" s="64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7"/>
      <c r="BJ26" s="67"/>
      <c r="BK26" s="67"/>
      <c r="BL26" s="65"/>
      <c r="BM26" s="65"/>
      <c r="BN26" s="66"/>
      <c r="BO26" s="66"/>
      <c r="BP26" s="68" t="s">
        <v>58</v>
      </c>
      <c r="BQ26" s="68"/>
    </row>
    <row r="27" spans="1:69" s="69" customFormat="1" ht="30" customHeight="1">
      <c r="A27" s="70">
        <v>6</v>
      </c>
      <c r="B27" s="63" t="s">
        <v>63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>
        <v>5</v>
      </c>
      <c r="O27" s="64"/>
      <c r="P27" s="65">
        <f t="shared" si="0"/>
        <v>150</v>
      </c>
      <c r="Q27" s="65"/>
      <c r="R27" s="65">
        <f t="shared" si="1"/>
        <v>150</v>
      </c>
      <c r="S27" s="65"/>
      <c r="T27" s="65"/>
      <c r="U27" s="65"/>
      <c r="V27" s="66">
        <f t="shared" si="2"/>
        <v>150</v>
      </c>
      <c r="W27" s="66"/>
      <c r="X27" s="64">
        <f t="shared" si="3"/>
        <v>150</v>
      </c>
      <c r="Y27" s="64"/>
      <c r="Z27" s="65">
        <f t="shared" si="7"/>
        <v>48</v>
      </c>
      <c r="AA27" s="65"/>
      <c r="AB27" s="65">
        <v>32</v>
      </c>
      <c r="AC27" s="65"/>
      <c r="AD27" s="65"/>
      <c r="AE27" s="65"/>
      <c r="AF27" s="65">
        <f t="shared" si="5"/>
        <v>16</v>
      </c>
      <c r="AG27" s="65"/>
      <c r="AH27" s="65"/>
      <c r="AI27" s="65">
        <f t="shared" si="6"/>
        <v>102</v>
      </c>
      <c r="AJ27" s="65"/>
      <c r="AK27" s="65"/>
      <c r="AL27" s="65"/>
      <c r="AM27" s="65"/>
      <c r="AN27" s="65">
        <v>1</v>
      </c>
      <c r="AO27" s="65"/>
      <c r="AP27" s="65"/>
      <c r="AQ27" s="65"/>
      <c r="AR27" s="66">
        <v>1</v>
      </c>
      <c r="AS27" s="66"/>
      <c r="AT27" s="64"/>
      <c r="AU27" s="64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7"/>
      <c r="BJ27" s="67"/>
      <c r="BK27" s="67"/>
      <c r="BL27" s="65"/>
      <c r="BM27" s="65"/>
      <c r="BN27" s="66"/>
      <c r="BO27" s="66"/>
      <c r="BP27" s="68" t="s">
        <v>58</v>
      </c>
      <c r="BQ27" s="68"/>
    </row>
    <row r="28" spans="1:73" s="69" customFormat="1" ht="30" customHeight="1">
      <c r="A28" s="71">
        <v>7</v>
      </c>
      <c r="B28" s="63" t="s">
        <v>64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2">
        <v>5</v>
      </c>
      <c r="O28" s="72"/>
      <c r="P28" s="73">
        <f t="shared" si="0"/>
        <v>150</v>
      </c>
      <c r="Q28" s="73"/>
      <c r="R28" s="73">
        <f t="shared" si="1"/>
        <v>150</v>
      </c>
      <c r="S28" s="73"/>
      <c r="T28" s="73"/>
      <c r="U28" s="73"/>
      <c r="V28" s="74">
        <f t="shared" si="2"/>
        <v>150</v>
      </c>
      <c r="W28" s="74"/>
      <c r="X28" s="72">
        <f t="shared" si="3"/>
        <v>150</v>
      </c>
      <c r="Y28" s="72"/>
      <c r="Z28" s="65">
        <f t="shared" si="7"/>
        <v>48</v>
      </c>
      <c r="AA28" s="65"/>
      <c r="AB28" s="65">
        <v>32</v>
      </c>
      <c r="AC28" s="65"/>
      <c r="AD28" s="65"/>
      <c r="AE28" s="65"/>
      <c r="AF28" s="65">
        <f t="shared" si="5"/>
        <v>16</v>
      </c>
      <c r="AG28" s="65"/>
      <c r="AH28" s="73"/>
      <c r="AI28" s="73">
        <f t="shared" si="6"/>
        <v>102</v>
      </c>
      <c r="AJ28" s="73"/>
      <c r="AK28" s="73">
        <v>1</v>
      </c>
      <c r="AL28" s="73"/>
      <c r="AM28" s="73"/>
      <c r="AN28" s="73"/>
      <c r="AO28" s="73"/>
      <c r="AP28" s="73">
        <v>1</v>
      </c>
      <c r="AQ28" s="73"/>
      <c r="AR28" s="74"/>
      <c r="AS28" s="74"/>
      <c r="AT28" s="64"/>
      <c r="AU28" s="64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7"/>
      <c r="BJ28" s="67"/>
      <c r="BK28" s="67"/>
      <c r="BL28" s="65"/>
      <c r="BM28" s="65"/>
      <c r="BN28" s="66"/>
      <c r="BO28" s="66"/>
      <c r="BP28" s="68" t="s">
        <v>58</v>
      </c>
      <c r="BQ28" s="68"/>
      <c r="BU28" s="69">
        <v>0</v>
      </c>
    </row>
    <row r="29" spans="1:69" s="69" customFormat="1" ht="30" customHeight="1">
      <c r="A29" s="70">
        <v>8</v>
      </c>
      <c r="B29" s="63" t="s">
        <v>65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>
        <v>4</v>
      </c>
      <c r="O29" s="64"/>
      <c r="P29" s="65">
        <f t="shared" si="0"/>
        <v>120</v>
      </c>
      <c r="Q29" s="65"/>
      <c r="R29" s="65">
        <f t="shared" si="1"/>
        <v>120</v>
      </c>
      <c r="S29" s="65"/>
      <c r="T29" s="65"/>
      <c r="U29" s="65"/>
      <c r="V29" s="66">
        <f t="shared" si="2"/>
        <v>120</v>
      </c>
      <c r="W29" s="66"/>
      <c r="X29" s="75"/>
      <c r="Y29" s="7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66"/>
      <c r="AT29" s="64">
        <f aca="true" t="shared" si="8" ref="AT29:AT35">P29</f>
        <v>120</v>
      </c>
      <c r="AU29" s="64"/>
      <c r="AV29" s="65">
        <f aca="true" t="shared" si="9" ref="AV29:AV30">16*2</f>
        <v>32</v>
      </c>
      <c r="AW29" s="65"/>
      <c r="AX29" s="65">
        <v>16</v>
      </c>
      <c r="AY29" s="65"/>
      <c r="AZ29" s="65"/>
      <c r="BA29" s="65"/>
      <c r="BB29" s="65">
        <f aca="true" t="shared" si="10" ref="BB29:BB30">AV29-AX29</f>
        <v>16</v>
      </c>
      <c r="BC29" s="65"/>
      <c r="BD29" s="65"/>
      <c r="BE29" s="65">
        <f aca="true" t="shared" si="11" ref="BE29:BE35">AT29-AV29</f>
        <v>88</v>
      </c>
      <c r="BF29" s="65"/>
      <c r="BG29" s="65">
        <v>1</v>
      </c>
      <c r="BH29" s="65"/>
      <c r="BI29" s="65"/>
      <c r="BJ29" s="65"/>
      <c r="BK29" s="65"/>
      <c r="BL29" s="65">
        <v>1</v>
      </c>
      <c r="BM29" s="65"/>
      <c r="BN29" s="66"/>
      <c r="BO29" s="66"/>
      <c r="BP29" s="68" t="s">
        <v>58</v>
      </c>
      <c r="BQ29" s="68"/>
    </row>
    <row r="30" spans="1:69" s="69" customFormat="1" ht="29.25" customHeight="1">
      <c r="A30" s="70">
        <v>9</v>
      </c>
      <c r="B30" s="63" t="s">
        <v>66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>
        <v>4</v>
      </c>
      <c r="O30" s="64"/>
      <c r="P30" s="65">
        <f t="shared" si="0"/>
        <v>120</v>
      </c>
      <c r="Q30" s="65"/>
      <c r="R30" s="65">
        <f t="shared" si="1"/>
        <v>120</v>
      </c>
      <c r="S30" s="65"/>
      <c r="T30" s="65"/>
      <c r="U30" s="65"/>
      <c r="V30" s="66">
        <f t="shared" si="2"/>
        <v>120</v>
      </c>
      <c r="W30" s="66"/>
      <c r="X30" s="64"/>
      <c r="Y30" s="64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6"/>
      <c r="AS30" s="66"/>
      <c r="AT30" s="64">
        <f t="shared" si="8"/>
        <v>120</v>
      </c>
      <c r="AU30" s="64"/>
      <c r="AV30" s="65">
        <f t="shared" si="9"/>
        <v>32</v>
      </c>
      <c r="AW30" s="65"/>
      <c r="AX30" s="65">
        <f>AV30/2</f>
        <v>16</v>
      </c>
      <c r="AY30" s="65"/>
      <c r="AZ30" s="65"/>
      <c r="BA30" s="65"/>
      <c r="BB30" s="65">
        <f t="shared" si="10"/>
        <v>16</v>
      </c>
      <c r="BC30" s="65"/>
      <c r="BD30" s="65"/>
      <c r="BE30" s="65">
        <f t="shared" si="11"/>
        <v>88</v>
      </c>
      <c r="BF30" s="65"/>
      <c r="BG30" s="65"/>
      <c r="BH30" s="65"/>
      <c r="BI30" s="65"/>
      <c r="BJ30" s="65">
        <v>1</v>
      </c>
      <c r="BK30" s="65"/>
      <c r="BL30" s="65"/>
      <c r="BM30" s="65"/>
      <c r="BN30" s="66">
        <v>1</v>
      </c>
      <c r="BO30" s="66"/>
      <c r="BP30" s="68" t="s">
        <v>58</v>
      </c>
      <c r="BQ30" s="68"/>
    </row>
    <row r="31" spans="1:69" s="69" customFormat="1" ht="30" customHeight="1">
      <c r="A31" s="70">
        <v>10</v>
      </c>
      <c r="B31" s="76" t="s">
        <v>67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>
        <v>4</v>
      </c>
      <c r="O31" s="77"/>
      <c r="P31" s="78">
        <f t="shared" si="0"/>
        <v>120</v>
      </c>
      <c r="Q31" s="78"/>
      <c r="R31" s="78">
        <f t="shared" si="1"/>
        <v>120</v>
      </c>
      <c r="S31" s="78"/>
      <c r="T31" s="78"/>
      <c r="U31" s="78"/>
      <c r="V31" s="79">
        <f t="shared" si="2"/>
        <v>120</v>
      </c>
      <c r="W31" s="79"/>
      <c r="X31" s="77"/>
      <c r="Y31" s="77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9"/>
      <c r="AS31" s="79"/>
      <c r="AT31" s="64">
        <f t="shared" si="8"/>
        <v>120</v>
      </c>
      <c r="AU31" s="64"/>
      <c r="AV31" s="65">
        <f aca="true" t="shared" si="12" ref="AV31:AV33">16*3</f>
        <v>48</v>
      </c>
      <c r="AW31" s="65"/>
      <c r="AX31" s="65">
        <v>16</v>
      </c>
      <c r="AY31" s="65"/>
      <c r="AZ31" s="65"/>
      <c r="BA31" s="65"/>
      <c r="BB31" s="65">
        <v>16</v>
      </c>
      <c r="BC31" s="65"/>
      <c r="BD31" s="78"/>
      <c r="BE31" s="65">
        <f t="shared" si="11"/>
        <v>72</v>
      </c>
      <c r="BF31" s="65"/>
      <c r="BG31" s="78">
        <v>1</v>
      </c>
      <c r="BH31" s="78"/>
      <c r="BI31" s="78"/>
      <c r="BJ31" s="78"/>
      <c r="BK31" s="78"/>
      <c r="BL31" s="78"/>
      <c r="BM31" s="78"/>
      <c r="BN31" s="79">
        <v>1</v>
      </c>
      <c r="BO31" s="79"/>
      <c r="BP31" s="68" t="s">
        <v>58</v>
      </c>
      <c r="BQ31" s="68"/>
    </row>
    <row r="32" spans="1:69" s="69" customFormat="1" ht="30" customHeight="1">
      <c r="A32" s="70">
        <v>11</v>
      </c>
      <c r="B32" s="63" t="s">
        <v>68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>
        <v>5</v>
      </c>
      <c r="O32" s="64"/>
      <c r="P32" s="65">
        <f t="shared" si="0"/>
        <v>150</v>
      </c>
      <c r="Q32" s="65"/>
      <c r="R32" s="65">
        <f t="shared" si="1"/>
        <v>150</v>
      </c>
      <c r="S32" s="65"/>
      <c r="T32" s="65"/>
      <c r="U32" s="65"/>
      <c r="V32" s="66">
        <f t="shared" si="2"/>
        <v>150</v>
      </c>
      <c r="W32" s="66"/>
      <c r="X32" s="64"/>
      <c r="Y32" s="64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66"/>
      <c r="AT32" s="64">
        <f t="shared" si="8"/>
        <v>150</v>
      </c>
      <c r="AU32" s="64"/>
      <c r="AV32" s="65">
        <f t="shared" si="12"/>
        <v>48</v>
      </c>
      <c r="AW32" s="65"/>
      <c r="AX32" s="65">
        <v>32</v>
      </c>
      <c r="AY32" s="65"/>
      <c r="AZ32" s="65"/>
      <c r="BA32" s="65"/>
      <c r="BB32" s="65">
        <f aca="true" t="shared" si="13" ref="BB32:BB35">AV32-AX32</f>
        <v>16</v>
      </c>
      <c r="BC32" s="65"/>
      <c r="BD32" s="65"/>
      <c r="BE32" s="65">
        <f t="shared" si="11"/>
        <v>102</v>
      </c>
      <c r="BF32" s="65"/>
      <c r="BG32" s="65"/>
      <c r="BH32" s="65"/>
      <c r="BI32" s="65"/>
      <c r="BJ32" s="65">
        <v>1</v>
      </c>
      <c r="BK32" s="65"/>
      <c r="BL32" s="65">
        <v>1</v>
      </c>
      <c r="BM32" s="65"/>
      <c r="BN32" s="66"/>
      <c r="BO32" s="66"/>
      <c r="BP32" s="68" t="s">
        <v>58</v>
      </c>
      <c r="BQ32" s="68"/>
    </row>
    <row r="33" spans="1:69" s="69" customFormat="1" ht="30" customHeight="1">
      <c r="A33" s="70">
        <v>12</v>
      </c>
      <c r="B33" s="63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>
        <v>4</v>
      </c>
      <c r="O33" s="64"/>
      <c r="P33" s="65">
        <f t="shared" si="0"/>
        <v>120</v>
      </c>
      <c r="Q33" s="65"/>
      <c r="R33" s="65">
        <f t="shared" si="1"/>
        <v>120</v>
      </c>
      <c r="S33" s="65"/>
      <c r="T33" s="65"/>
      <c r="U33" s="65"/>
      <c r="V33" s="66">
        <f t="shared" si="2"/>
        <v>120</v>
      </c>
      <c r="W33" s="66"/>
      <c r="X33" s="64"/>
      <c r="Y33" s="64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6"/>
      <c r="AS33" s="66"/>
      <c r="AT33" s="64">
        <f t="shared" si="8"/>
        <v>120</v>
      </c>
      <c r="AU33" s="64"/>
      <c r="AV33" s="65">
        <f t="shared" si="12"/>
        <v>48</v>
      </c>
      <c r="AW33" s="65"/>
      <c r="AX33" s="65">
        <v>32</v>
      </c>
      <c r="AY33" s="65"/>
      <c r="AZ33" s="65"/>
      <c r="BA33" s="65"/>
      <c r="BB33" s="65">
        <f t="shared" si="13"/>
        <v>16</v>
      </c>
      <c r="BC33" s="65"/>
      <c r="BD33" s="65"/>
      <c r="BE33" s="65">
        <f t="shared" si="11"/>
        <v>72</v>
      </c>
      <c r="BF33" s="65"/>
      <c r="BG33" s="65">
        <v>1</v>
      </c>
      <c r="BH33" s="65"/>
      <c r="BI33" s="65"/>
      <c r="BJ33" s="65"/>
      <c r="BK33" s="65"/>
      <c r="BL33" s="65"/>
      <c r="BM33" s="65"/>
      <c r="BN33" s="66">
        <v>1</v>
      </c>
      <c r="BO33" s="66"/>
      <c r="BP33" s="68" t="s">
        <v>58</v>
      </c>
      <c r="BQ33" s="68"/>
    </row>
    <row r="34" spans="1:69" s="69" customFormat="1" ht="30" customHeight="1">
      <c r="A34" s="70">
        <v>13</v>
      </c>
      <c r="B34" s="63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>
        <v>5</v>
      </c>
      <c r="O34" s="64"/>
      <c r="P34" s="65">
        <f t="shared" si="0"/>
        <v>150</v>
      </c>
      <c r="Q34" s="65"/>
      <c r="R34" s="65">
        <f t="shared" si="1"/>
        <v>150</v>
      </c>
      <c r="S34" s="65"/>
      <c r="T34" s="65"/>
      <c r="U34" s="65"/>
      <c r="V34" s="66">
        <f t="shared" si="2"/>
        <v>150</v>
      </c>
      <c r="W34" s="66"/>
      <c r="X34" s="64"/>
      <c r="Y34" s="64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66"/>
      <c r="AT34" s="64">
        <f t="shared" si="8"/>
        <v>150</v>
      </c>
      <c r="AU34" s="64"/>
      <c r="AV34" s="65">
        <f>16*4</f>
        <v>64</v>
      </c>
      <c r="AW34" s="65"/>
      <c r="AX34" s="65">
        <v>32</v>
      </c>
      <c r="AY34" s="65"/>
      <c r="AZ34" s="65"/>
      <c r="BA34" s="65"/>
      <c r="BB34" s="65">
        <f t="shared" si="13"/>
        <v>32</v>
      </c>
      <c r="BC34" s="65"/>
      <c r="BD34" s="65"/>
      <c r="BE34" s="65">
        <f t="shared" si="11"/>
        <v>86</v>
      </c>
      <c r="BF34" s="65"/>
      <c r="BG34" s="65"/>
      <c r="BH34" s="65"/>
      <c r="BI34" s="65"/>
      <c r="BJ34" s="65">
        <v>1</v>
      </c>
      <c r="BK34" s="65"/>
      <c r="BL34" s="65">
        <v>1</v>
      </c>
      <c r="BM34" s="65"/>
      <c r="BN34" s="66"/>
      <c r="BO34" s="66"/>
      <c r="BP34" s="68" t="s">
        <v>58</v>
      </c>
      <c r="BQ34" s="68"/>
    </row>
    <row r="35" spans="1:69" s="69" customFormat="1" ht="30" customHeight="1">
      <c r="A35" s="70">
        <v>14</v>
      </c>
      <c r="B35" s="63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>
        <v>4</v>
      </c>
      <c r="O35" s="64"/>
      <c r="P35" s="65">
        <f t="shared" si="0"/>
        <v>120</v>
      </c>
      <c r="Q35" s="65"/>
      <c r="R35" s="65">
        <f t="shared" si="1"/>
        <v>120</v>
      </c>
      <c r="S35" s="65"/>
      <c r="T35" s="65"/>
      <c r="U35" s="65"/>
      <c r="V35" s="66">
        <f t="shared" si="2"/>
        <v>120</v>
      </c>
      <c r="W35" s="66"/>
      <c r="X35" s="64"/>
      <c r="Y35" s="64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6"/>
      <c r="AS35" s="66"/>
      <c r="AT35" s="64">
        <f t="shared" si="8"/>
        <v>120</v>
      </c>
      <c r="AU35" s="64"/>
      <c r="AV35" s="65">
        <f>16*2</f>
        <v>32</v>
      </c>
      <c r="AW35" s="65"/>
      <c r="AX35" s="65">
        <f>AV35/2</f>
        <v>16</v>
      </c>
      <c r="AY35" s="65"/>
      <c r="AZ35" s="65"/>
      <c r="BA35" s="65"/>
      <c r="BB35" s="65">
        <f t="shared" si="13"/>
        <v>16</v>
      </c>
      <c r="BC35" s="65"/>
      <c r="BD35" s="65"/>
      <c r="BE35" s="65">
        <f t="shared" si="11"/>
        <v>88</v>
      </c>
      <c r="BF35" s="65"/>
      <c r="BG35" s="65"/>
      <c r="BH35" s="65"/>
      <c r="BI35" s="65"/>
      <c r="BJ35" s="65"/>
      <c r="BK35" s="65"/>
      <c r="BL35" s="65">
        <v>1</v>
      </c>
      <c r="BM35" s="65"/>
      <c r="BN35" s="66"/>
      <c r="BO35" s="66"/>
      <c r="BP35" s="68" t="s">
        <v>58</v>
      </c>
      <c r="BQ35" s="68"/>
    </row>
    <row r="36" spans="1:69" ht="22.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>
        <f>SUM(N22:O35)</f>
        <v>60</v>
      </c>
      <c r="O36" s="82"/>
      <c r="P36" s="82">
        <f>SUM(P22:Q35)</f>
        <v>1800</v>
      </c>
      <c r="Q36" s="82"/>
      <c r="R36" s="82">
        <f>SUM(R22:S35)</f>
        <v>1800</v>
      </c>
      <c r="S36" s="82"/>
      <c r="T36" s="82"/>
      <c r="U36" s="82"/>
      <c r="V36" s="82">
        <f>SUM(V22:W35)</f>
        <v>1800</v>
      </c>
      <c r="W36" s="82"/>
      <c r="X36" s="82">
        <f>SUM(X22:Y35)</f>
        <v>900</v>
      </c>
      <c r="Y36" s="82"/>
      <c r="Z36" s="82">
        <f>SUM(Z22:AA35)</f>
        <v>288</v>
      </c>
      <c r="AA36" s="82"/>
      <c r="AB36" s="82">
        <f>SUM(AB22:AC35)</f>
        <v>160</v>
      </c>
      <c r="AC36" s="82"/>
      <c r="AD36" s="82"/>
      <c r="AE36" s="82"/>
      <c r="AF36" s="82">
        <f>SUM(AF22:AG35)</f>
        <v>128</v>
      </c>
      <c r="AG36" s="82"/>
      <c r="AH36" s="83"/>
      <c r="AI36" s="83">
        <f>SUM(AI22:AJ35)</f>
        <v>612</v>
      </c>
      <c r="AJ36" s="83">
        <f>SUM(AJ22:AK35)</f>
        <v>4</v>
      </c>
      <c r="AK36" s="84">
        <f>SUM(AK22:AL35)</f>
        <v>4</v>
      </c>
      <c r="AL36" s="84">
        <f>SUM(AL22:AM35)</f>
        <v>0</v>
      </c>
      <c r="AM36" s="85"/>
      <c r="AN36" s="86">
        <f>COUNT(AN22:AN35)</f>
        <v>3</v>
      </c>
      <c r="AO36" s="86">
        <f>COUNT(AO22:AO35)</f>
        <v>0</v>
      </c>
      <c r="AP36" s="86">
        <f>COUNT(AP22:AQ35)</f>
        <v>4</v>
      </c>
      <c r="AQ36" s="86"/>
      <c r="AR36" s="86">
        <f>COUNT(AR22:AS35)</f>
        <v>3</v>
      </c>
      <c r="AS36" s="86"/>
      <c r="AT36" s="82">
        <f>SUM(AT29:AU35)</f>
        <v>900</v>
      </c>
      <c r="AU36" s="82"/>
      <c r="AV36" s="82">
        <f>SUM(AV29:AW35)</f>
        <v>304</v>
      </c>
      <c r="AW36" s="82"/>
      <c r="AX36" s="82">
        <f>SUM(AX29:AY35)</f>
        <v>160</v>
      </c>
      <c r="AY36" s="82"/>
      <c r="AZ36" s="82">
        <f>SUM(AZ29:BA35)</f>
        <v>0</v>
      </c>
      <c r="BA36" s="82"/>
      <c r="BB36" s="82">
        <f>SUM(BB29:BC35)</f>
        <v>128</v>
      </c>
      <c r="BC36" s="82"/>
      <c r="BD36" s="83"/>
      <c r="BE36" s="83">
        <f>SUM(BE29:BF35)</f>
        <v>596</v>
      </c>
      <c r="BF36" s="83">
        <f>SUM(BF29:BG35)</f>
        <v>3</v>
      </c>
      <c r="BG36" s="87">
        <f>SUM(BG29:BH35)</f>
        <v>3</v>
      </c>
      <c r="BH36" s="87">
        <f>SUM(BH29:BI35)</f>
        <v>0</v>
      </c>
      <c r="BI36" s="85"/>
      <c r="BJ36" s="86">
        <f>COUNT(BJ29:BJ35)</f>
        <v>3</v>
      </c>
      <c r="BK36" s="86"/>
      <c r="BL36" s="86">
        <f>COUNT(BL29:BM35)</f>
        <v>4</v>
      </c>
      <c r="BM36" s="86"/>
      <c r="BN36" s="86">
        <f>COUNT(BN29:BO35)</f>
        <v>3</v>
      </c>
      <c r="BO36" s="86"/>
      <c r="BP36" s="88"/>
      <c r="BQ36" s="88"/>
    </row>
    <row r="37" spans="1:69" s="8" customFormat="1" ht="18">
      <c r="A37"/>
      <c r="B37" s="89"/>
      <c r="C37" s="90"/>
      <c r="D37" s="90"/>
      <c r="E37" s="17" t="s">
        <v>72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91"/>
      <c r="AI37" s="92"/>
      <c r="AJ37" s="92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2"/>
      <c r="AX37" s="92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  <c r="BM37"/>
      <c r="BN37"/>
      <c r="BO37"/>
      <c r="BP37"/>
      <c r="BQ37"/>
    </row>
    <row r="38" spans="1:69" s="8" customFormat="1" ht="18">
      <c r="A38"/>
      <c r="B38" s="89"/>
      <c r="C38" s="90"/>
      <c r="D38" s="90"/>
      <c r="E38" s="95" t="s">
        <v>73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1"/>
      <c r="AQ38" s="91"/>
      <c r="AR38" s="91"/>
      <c r="AS38" s="91"/>
      <c r="AT38" s="91"/>
      <c r="AU38" s="91"/>
      <c r="AV38" s="91"/>
      <c r="AW38" s="91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  <c r="BM38"/>
      <c r="BN38"/>
      <c r="BO38"/>
      <c r="BP38"/>
      <c r="BQ38"/>
    </row>
    <row r="39" spans="1:69" s="8" customFormat="1" ht="18">
      <c r="A39"/>
      <c r="B39" s="89"/>
      <c r="C39" s="90"/>
      <c r="D39" s="90"/>
      <c r="E39" s="95" t="s">
        <v>74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  <c r="BM39"/>
      <c r="BN39"/>
      <c r="BO39"/>
      <c r="BP39"/>
      <c r="BQ39"/>
    </row>
    <row r="40" spans="1:69" s="8" customFormat="1" ht="15.75">
      <c r="A40"/>
      <c r="B40" s="96"/>
      <c r="C40" s="97"/>
      <c r="D40" s="97"/>
      <c r="E40" s="98"/>
      <c r="F40" s="98"/>
      <c r="G40" s="98"/>
      <c r="H40" s="20"/>
      <c r="I40" s="2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0" t="s">
        <v>75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20" t="s">
        <v>76</v>
      </c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/>
      <c r="BM40"/>
      <c r="BN40"/>
      <c r="BO40"/>
      <c r="BP40"/>
      <c r="BQ40"/>
    </row>
    <row r="41" spans="1:69" s="8" customFormat="1" ht="26.25" customHeight="1">
      <c r="A41"/>
      <c r="B41" s="96"/>
      <c r="C41" s="97"/>
      <c r="D41" s="97"/>
      <c r="E41" s="98"/>
      <c r="F41" s="98"/>
      <c r="G41" s="99" t="s">
        <v>30</v>
      </c>
      <c r="H41" s="100" t="s">
        <v>77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1" t="s">
        <v>78</v>
      </c>
      <c r="AH41" s="101"/>
      <c r="AI41" s="101"/>
      <c r="AJ41" s="101"/>
      <c r="AK41" s="101" t="s">
        <v>33</v>
      </c>
      <c r="AL41" s="101"/>
      <c r="AM41" s="101"/>
      <c r="AN41" s="101"/>
      <c r="AO41" s="100" t="s">
        <v>79</v>
      </c>
      <c r="AP41" s="100"/>
      <c r="AQ41" s="100"/>
      <c r="AR41" s="100"/>
      <c r="AS41" s="100"/>
      <c r="AT41" s="100"/>
      <c r="AU41" s="100"/>
      <c r="AV41" s="100"/>
      <c r="AW41" s="93"/>
      <c r="AX41" s="102" t="s">
        <v>80</v>
      </c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 t="s">
        <v>81</v>
      </c>
      <c r="BJ41" s="102"/>
      <c r="BK41" s="102"/>
      <c r="BL41"/>
      <c r="BM41"/>
      <c r="BN41" s="103"/>
      <c r="BO41"/>
      <c r="BP41"/>
      <c r="BQ41"/>
    </row>
    <row r="42" spans="1:69" s="8" customFormat="1" ht="15.75">
      <c r="A42"/>
      <c r="B42" s="96"/>
      <c r="C42" s="97"/>
      <c r="D42" s="97"/>
      <c r="E42" s="98"/>
      <c r="F42" s="98"/>
      <c r="G42" s="104"/>
      <c r="H42" s="105" t="s">
        <v>82</v>
      </c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7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2"/>
      <c r="BJ42" s="102"/>
      <c r="BK42" s="102"/>
      <c r="BL42"/>
      <c r="BM42"/>
      <c r="BN42"/>
      <c r="BO42"/>
      <c r="BP42"/>
      <c r="BQ42"/>
    </row>
    <row r="43" spans="1:69" s="8" customFormat="1" ht="14.25" customHeight="1">
      <c r="A43"/>
      <c r="B43"/>
      <c r="C43"/>
      <c r="D43"/>
      <c r="E43" s="109"/>
      <c r="F43" s="109"/>
      <c r="G43" s="104"/>
      <c r="H43" s="110" t="s">
        <v>83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7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2"/>
      <c r="BJ43" s="102"/>
      <c r="BK43" s="102"/>
      <c r="BL43"/>
      <c r="BM43"/>
      <c r="BN43"/>
      <c r="BO43"/>
      <c r="BP43"/>
      <c r="BQ43"/>
    </row>
    <row r="44" spans="1:69" s="8" customFormat="1" ht="12.75" customHeight="1">
      <c r="A44"/>
      <c r="B44" s="111"/>
      <c r="C44" s="111"/>
      <c r="D44" s="111"/>
      <c r="E44" s="109"/>
      <c r="F44" s="109"/>
      <c r="G44" s="112"/>
      <c r="H44" s="113" t="s">
        <v>84</v>
      </c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4"/>
      <c r="AH44" s="114"/>
      <c r="AI44" s="114"/>
      <c r="AJ44" s="114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09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2"/>
      <c r="BJ44" s="102"/>
      <c r="BK44" s="102"/>
      <c r="BL44"/>
      <c r="BM44"/>
      <c r="BN44"/>
      <c r="BO44"/>
      <c r="BP44"/>
      <c r="BQ44"/>
    </row>
    <row r="45" spans="1:69" s="8" customFormat="1" ht="12.75">
      <c r="A45"/>
      <c r="B45"/>
      <c r="C45"/>
      <c r="D45"/>
      <c r="E45" s="109"/>
      <c r="F45" s="109"/>
      <c r="G45" s="112"/>
      <c r="H45" s="116" t="s">
        <v>85</v>
      </c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4"/>
      <c r="AH45" s="114"/>
      <c r="AI45" s="114"/>
      <c r="AJ45" s="114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09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2"/>
      <c r="BJ45" s="102"/>
      <c r="BK45" s="102"/>
      <c r="BL45"/>
      <c r="BM45"/>
      <c r="BN45"/>
      <c r="BO45"/>
      <c r="BP45"/>
      <c r="BQ45"/>
    </row>
    <row r="46" s="8" customFormat="1" ht="12.75"/>
    <row r="47" spans="1:69" s="8" customFormat="1" ht="18.75">
      <c r="A47"/>
      <c r="B47" s="117" t="s">
        <v>86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8"/>
      <c r="W47" s="118"/>
      <c r="X47" s="118"/>
      <c r="Y47" s="118"/>
      <c r="Z47" s="118"/>
      <c r="AA47" s="118"/>
      <c r="AB47" s="118"/>
      <c r="AC47" s="119"/>
      <c r="AD47" s="119"/>
      <c r="AE47" s="119"/>
      <c r="AF47" s="119"/>
      <c r="AG47" s="119"/>
      <c r="AH47" s="119"/>
      <c r="AI47" s="119"/>
      <c r="AJ47" s="119"/>
      <c r="AK47" s="119"/>
      <c r="AL47" s="120" t="s">
        <v>87</v>
      </c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 t="s">
        <v>88</v>
      </c>
      <c r="AZ47" s="120"/>
      <c r="BA47" s="120"/>
      <c r="BB47" s="120"/>
      <c r="BC47" s="120"/>
      <c r="BD47" s="120"/>
      <c r="BE47" s="119"/>
      <c r="BF47" s="119"/>
      <c r="BG47" s="119"/>
      <c r="BH47" s="119"/>
      <c r="BI47" s="119"/>
      <c r="BJ47" s="119"/>
      <c r="BK47" s="119"/>
      <c r="BL47" s="119"/>
      <c r="BM47"/>
      <c r="BN47"/>
      <c r="BO47"/>
      <c r="BP47"/>
      <c r="BQ47"/>
    </row>
    <row r="48" spans="2:63" s="8" customFormat="1" ht="16.5"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U48" s="122"/>
      <c r="V48" s="122"/>
      <c r="W48" s="122"/>
      <c r="X48" s="122"/>
      <c r="Y48" s="122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  <c r="AM48" s="124"/>
      <c r="AN48" s="124"/>
      <c r="AO48" s="124"/>
      <c r="AP48" s="124"/>
      <c r="AQ48" s="125"/>
      <c r="AR48" s="125"/>
      <c r="AS48" s="125"/>
      <c r="AT48" s="125"/>
      <c r="AU48" s="125"/>
      <c r="AV48" s="125"/>
      <c r="AW48" s="125"/>
      <c r="AX48" s="125"/>
      <c r="AY48" s="124"/>
      <c r="AZ48" s="124"/>
      <c r="BA48" s="124"/>
      <c r="BB48" s="124"/>
      <c r="BC48" s="124"/>
      <c r="BD48" s="124"/>
      <c r="BE48" s="123"/>
      <c r="BF48" s="123"/>
      <c r="BG48" s="123"/>
      <c r="BH48" s="123"/>
      <c r="BI48" s="123"/>
      <c r="BJ48" s="123"/>
      <c r="BK48" s="123"/>
    </row>
    <row r="49" ht="15.75"/>
    <row r="50" ht="15.75"/>
    <row r="51" ht="15.75"/>
    <row r="52" ht="15"/>
    <row r="53" ht="15"/>
    <row r="54" ht="15"/>
    <row r="55" ht="15"/>
    <row r="56" ht="15"/>
    <row r="57" ht="15.75"/>
    <row r="58" ht="36.75" customHeight="1"/>
    <row r="59" ht="15" customHeight="1"/>
    <row r="60" ht="15" customHeight="1"/>
    <row r="61" ht="15" customHeight="1"/>
    <row r="62" ht="15" customHeight="1"/>
    <row r="63" ht="15" customHeight="1"/>
    <row r="64" ht="15.75" customHeight="1"/>
    <row r="73" ht="15.75"/>
    <row r="85" ht="15.75"/>
    <row r="86" ht="14.25"/>
    <row r="87" ht="14.25"/>
    <row r="88" ht="14.25"/>
    <row r="91" ht="18.75"/>
    <row r="93" ht="18"/>
    <row r="94" ht="18.75"/>
    <row r="95" ht="18.75"/>
    <row r="96" ht="18.75"/>
    <row r="97" ht="18.75"/>
    <row r="98" ht="18.75"/>
    <row r="99" ht="18.75"/>
    <row r="100" ht="15"/>
    <row r="101" ht="15"/>
    <row r="102" ht="15"/>
    <row r="103" ht="15"/>
    <row r="104" ht="15.75"/>
    <row r="105" ht="36.75" customHeight="1"/>
    <row r="106" ht="15" customHeight="1"/>
    <row r="107" ht="14.25" customHeight="1"/>
    <row r="108" ht="15"/>
    <row r="109" ht="15"/>
    <row r="110" ht="15"/>
    <row r="141" ht="18"/>
    <row r="143" ht="18"/>
    <row r="144" ht="15"/>
    <row r="145" ht="15.75"/>
    <row r="146" ht="15.75"/>
    <row r="147" ht="15.75"/>
    <row r="148" ht="15"/>
    <row r="149" ht="15"/>
    <row r="150" ht="15"/>
    <row r="151" ht="15"/>
    <row r="152" ht="15"/>
    <row r="153" ht="15.75"/>
    <row r="154" ht="36.75" customHeight="1"/>
    <row r="155" ht="15" customHeight="1"/>
    <row r="156" ht="15" customHeight="1"/>
    <row r="157" ht="15" customHeight="1"/>
    <row r="158" ht="15" customHeight="1"/>
    <row r="159" ht="15" customHeight="1"/>
    <row r="169" ht="15.75"/>
    <row r="178" ht="15.75"/>
    <row r="179" ht="15.75"/>
    <row r="180" ht="18"/>
    <row r="181" ht="18"/>
    <row r="182" ht="15"/>
    <row r="183" ht="15"/>
    <row r="184" ht="15.75"/>
    <row r="185" ht="15.75"/>
    <row r="186" ht="15"/>
    <row r="187" ht="15"/>
    <row r="188" ht="15"/>
    <row r="189" ht="15"/>
    <row r="190" ht="15"/>
    <row r="191" ht="15.75"/>
    <row r="192" ht="36.75" customHeight="1"/>
    <row r="193" ht="15" customHeight="1"/>
    <row r="194" ht="15" customHeight="1"/>
    <row r="195" ht="15" customHeight="1"/>
    <row r="196" ht="15" customHeight="1"/>
    <row r="197" ht="15" customHeight="1"/>
    <row r="198" ht="15.75" customHeight="1"/>
    <row r="215" ht="14.25"/>
    <row r="216" ht="14.25"/>
    <row r="219" ht="18.75"/>
    <row r="221" ht="18"/>
    <row r="222" ht="15"/>
    <row r="223" ht="15.75"/>
    <row r="224" ht="15.75"/>
    <row r="225" ht="15.75"/>
    <row r="226" ht="15"/>
    <row r="227" ht="15"/>
    <row r="228" ht="15"/>
    <row r="229" ht="15"/>
    <row r="230" ht="15"/>
    <row r="231" ht="15.75"/>
    <row r="232" ht="36.75" customHeight="1"/>
    <row r="233" ht="15" customHeight="1"/>
    <row r="234" ht="15" customHeight="1"/>
    <row r="235" ht="15" customHeight="1"/>
    <row r="236" ht="15" customHeight="1"/>
    <row r="237" ht="15" customHeight="1"/>
    <row r="238" ht="15.75" customHeight="1"/>
    <row r="254" ht="15.75"/>
    <row r="256" ht="14.25"/>
    <row r="257" ht="14.25"/>
    <row r="260" ht="18.75"/>
    <row r="261" ht="15.75"/>
    <row r="262" ht="18"/>
    <row r="263" ht="15"/>
    <row r="264" ht="15.75"/>
    <row r="265" ht="15.75"/>
    <row r="266" ht="15.75"/>
    <row r="267" ht="15"/>
    <row r="268" ht="15"/>
    <row r="269" ht="15"/>
    <row r="270" ht="15"/>
    <row r="271" ht="15"/>
    <row r="272" ht="15.75"/>
    <row r="273" ht="12.75" customHeight="1"/>
    <row r="275" ht="13.5" customHeight="1"/>
    <row r="276" ht="12.75" customHeight="1"/>
    <row r="287" ht="15.75"/>
    <row r="296" ht="15.75"/>
    <row r="299" ht="18"/>
    <row r="300" ht="18"/>
    <row r="308" ht="18"/>
    <row r="310" ht="18.75"/>
    <row r="311" ht="18.75"/>
    <row r="312" ht="18.75"/>
    <row r="313" ht="18.75"/>
    <row r="314" ht="18.75"/>
    <row r="315" ht="18.75"/>
    <row r="316" ht="15"/>
    <row r="317" ht="15"/>
    <row r="318" ht="15"/>
    <row r="319" ht="15"/>
    <row r="320" ht="15.75"/>
    <row r="321" ht="12.75" customHeight="1"/>
    <row r="338" ht="15.75"/>
    <row r="352" ht="15.75"/>
    <row r="358" ht="18"/>
  </sheetData>
  <sheetProtection selectLockedCells="1" selectUnlockedCells="1"/>
  <mergeCells count="484">
    <mergeCell ref="B1:M1"/>
    <mergeCell ref="R1:BH1"/>
    <mergeCell ref="BI1:BP1"/>
    <mergeCell ref="B3:Q4"/>
    <mergeCell ref="R3:BH3"/>
    <mergeCell ref="B5:Q5"/>
    <mergeCell ref="R5:BH5"/>
    <mergeCell ref="B6:M6"/>
    <mergeCell ref="R6:BH6"/>
    <mergeCell ref="R7:BH7"/>
    <mergeCell ref="R8:BH8"/>
    <mergeCell ref="R9:BH9"/>
    <mergeCell ref="AK10:AO10"/>
    <mergeCell ref="G11:G12"/>
    <mergeCell ref="H11:K11"/>
    <mergeCell ref="L11:P11"/>
    <mergeCell ref="Q11:T11"/>
    <mergeCell ref="U11:Y11"/>
    <mergeCell ref="Z11:AC11"/>
    <mergeCell ref="AD11:AG11"/>
    <mergeCell ref="AH11:AL11"/>
    <mergeCell ref="AM11:AP11"/>
    <mergeCell ref="AQ11:AT11"/>
    <mergeCell ref="AU11:AY11"/>
    <mergeCell ref="AZ11:BC11"/>
    <mergeCell ref="BD11:BH11"/>
    <mergeCell ref="B14:BN14"/>
    <mergeCell ref="A16:A21"/>
    <mergeCell ref="B16:M21"/>
    <mergeCell ref="N16:O21"/>
    <mergeCell ref="P16:W16"/>
    <mergeCell ref="X16:AS16"/>
    <mergeCell ref="AT16:BO16"/>
    <mergeCell ref="BP16:BQ21"/>
    <mergeCell ref="P17:Q21"/>
    <mergeCell ref="R17:S21"/>
    <mergeCell ref="T17:U21"/>
    <mergeCell ref="V17:W21"/>
    <mergeCell ref="X17:Y21"/>
    <mergeCell ref="Z17:AH17"/>
    <mergeCell ref="AI17:AJ21"/>
    <mergeCell ref="AK17:AL21"/>
    <mergeCell ref="AM17:AO18"/>
    <mergeCell ref="AP17:AS18"/>
    <mergeCell ref="AT17:AU21"/>
    <mergeCell ref="AV17:BD17"/>
    <mergeCell ref="BE17:BF21"/>
    <mergeCell ref="BG17:BH21"/>
    <mergeCell ref="BI17:BK18"/>
    <mergeCell ref="BL17:BO18"/>
    <mergeCell ref="Z18:AA21"/>
    <mergeCell ref="AB18:AH18"/>
    <mergeCell ref="AV18:AW21"/>
    <mergeCell ref="AX18:BD18"/>
    <mergeCell ref="AB19:AC21"/>
    <mergeCell ref="AD19:AE21"/>
    <mergeCell ref="AF19:AG21"/>
    <mergeCell ref="AH19:AH21"/>
    <mergeCell ref="AM19:AM21"/>
    <mergeCell ref="AN19:AN21"/>
    <mergeCell ref="AO19:AO21"/>
    <mergeCell ref="AP19:AQ21"/>
    <mergeCell ref="AR19:AS21"/>
    <mergeCell ref="AX19:AY21"/>
    <mergeCell ref="AZ19:BA21"/>
    <mergeCell ref="BB19:BC21"/>
    <mergeCell ref="BD19:BD21"/>
    <mergeCell ref="BI19:BI21"/>
    <mergeCell ref="BJ19:BJ21"/>
    <mergeCell ref="BK19:BK21"/>
    <mergeCell ref="BL19:BM21"/>
    <mergeCell ref="BN19:BO21"/>
    <mergeCell ref="B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I22:AJ22"/>
    <mergeCell ref="AK22:AL22"/>
    <mergeCell ref="AP22:AQ22"/>
    <mergeCell ref="AR22:AS22"/>
    <mergeCell ref="AT22:AU22"/>
    <mergeCell ref="AV22:AW22"/>
    <mergeCell ref="AX22:AY22"/>
    <mergeCell ref="AZ22:BA22"/>
    <mergeCell ref="BB22:BC22"/>
    <mergeCell ref="BE22:BF22"/>
    <mergeCell ref="BG22:BH22"/>
    <mergeCell ref="BL22:BM22"/>
    <mergeCell ref="BN22:BO22"/>
    <mergeCell ref="BP22:BQ22"/>
    <mergeCell ref="B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I23:AJ23"/>
    <mergeCell ref="AK23:AL23"/>
    <mergeCell ref="AP23:AQ23"/>
    <mergeCell ref="AR23:AS23"/>
    <mergeCell ref="AT23:AU23"/>
    <mergeCell ref="AV23:AW23"/>
    <mergeCell ref="AX23:AY23"/>
    <mergeCell ref="AZ23:BA23"/>
    <mergeCell ref="BB23:BC23"/>
    <mergeCell ref="BE23:BF23"/>
    <mergeCell ref="BG23:BH23"/>
    <mergeCell ref="BL23:BM23"/>
    <mergeCell ref="BN23:BO23"/>
    <mergeCell ref="BP23:BQ23"/>
    <mergeCell ref="B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I24:AJ24"/>
    <mergeCell ref="AK24:AL24"/>
    <mergeCell ref="AP24:AQ24"/>
    <mergeCell ref="AR24:AS24"/>
    <mergeCell ref="AT24:AU24"/>
    <mergeCell ref="AV24:AW24"/>
    <mergeCell ref="AX24:AY24"/>
    <mergeCell ref="AZ24:BA24"/>
    <mergeCell ref="BB24:BC24"/>
    <mergeCell ref="BE24:BF24"/>
    <mergeCell ref="BG24:BH24"/>
    <mergeCell ref="BL24:BM24"/>
    <mergeCell ref="BN24:BO24"/>
    <mergeCell ref="BP24:BQ24"/>
    <mergeCell ref="B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I25:AJ25"/>
    <mergeCell ref="AK25:AL25"/>
    <mergeCell ref="AP25:AQ25"/>
    <mergeCell ref="AR25:AS25"/>
    <mergeCell ref="AT25:AU25"/>
    <mergeCell ref="AV25:AW25"/>
    <mergeCell ref="AX25:AY25"/>
    <mergeCell ref="AZ25:BA25"/>
    <mergeCell ref="BB25:BC25"/>
    <mergeCell ref="BE25:BF25"/>
    <mergeCell ref="BG25:BH25"/>
    <mergeCell ref="BL25:BM25"/>
    <mergeCell ref="BN25:BO25"/>
    <mergeCell ref="BP25:BQ25"/>
    <mergeCell ref="B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I26:AJ26"/>
    <mergeCell ref="AK26:AL26"/>
    <mergeCell ref="AP26:AQ26"/>
    <mergeCell ref="AR26:AS26"/>
    <mergeCell ref="AT26:AU26"/>
    <mergeCell ref="AV26:AW26"/>
    <mergeCell ref="AX26:AY26"/>
    <mergeCell ref="AZ26:BA26"/>
    <mergeCell ref="BB26:BC26"/>
    <mergeCell ref="BE26:BF26"/>
    <mergeCell ref="BG26:BH26"/>
    <mergeCell ref="BL26:BM26"/>
    <mergeCell ref="BN26:BO26"/>
    <mergeCell ref="BP26:BQ26"/>
    <mergeCell ref="B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I27:AJ27"/>
    <mergeCell ref="AK27:AL27"/>
    <mergeCell ref="AP27:AQ27"/>
    <mergeCell ref="AR27:AS27"/>
    <mergeCell ref="AT27:AU27"/>
    <mergeCell ref="AV27:AW27"/>
    <mergeCell ref="AX27:AY27"/>
    <mergeCell ref="AZ27:BA27"/>
    <mergeCell ref="BB27:BC27"/>
    <mergeCell ref="BE27:BF27"/>
    <mergeCell ref="BG27:BH27"/>
    <mergeCell ref="BL27:BM27"/>
    <mergeCell ref="BN27:BO27"/>
    <mergeCell ref="BP27:BQ27"/>
    <mergeCell ref="B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I28:AJ28"/>
    <mergeCell ref="AK28:AL28"/>
    <mergeCell ref="AP28:AQ28"/>
    <mergeCell ref="AR28:AS28"/>
    <mergeCell ref="AT28:AU28"/>
    <mergeCell ref="AV28:AW28"/>
    <mergeCell ref="AX28:AY28"/>
    <mergeCell ref="AZ28:BA28"/>
    <mergeCell ref="BB28:BC28"/>
    <mergeCell ref="BE28:BF28"/>
    <mergeCell ref="BG28:BH28"/>
    <mergeCell ref="BL28:BM28"/>
    <mergeCell ref="BN28:BO28"/>
    <mergeCell ref="BP28:BQ28"/>
    <mergeCell ref="B29:M29"/>
    <mergeCell ref="N29:O29"/>
    <mergeCell ref="P29:Q29"/>
    <mergeCell ref="R29:S29"/>
    <mergeCell ref="T29:U29"/>
    <mergeCell ref="V29:W29"/>
    <mergeCell ref="Z29:AA29"/>
    <mergeCell ref="AB29:AC29"/>
    <mergeCell ref="AD29:AE29"/>
    <mergeCell ref="AF29:AG29"/>
    <mergeCell ref="AI29:AJ29"/>
    <mergeCell ref="AK29:AL29"/>
    <mergeCell ref="AP29:AQ29"/>
    <mergeCell ref="AR29:AS29"/>
    <mergeCell ref="AT29:AU29"/>
    <mergeCell ref="AV29:AW29"/>
    <mergeCell ref="AX29:AY29"/>
    <mergeCell ref="AZ29:BA29"/>
    <mergeCell ref="BB29:BC29"/>
    <mergeCell ref="BE29:BF29"/>
    <mergeCell ref="BG29:BH29"/>
    <mergeCell ref="BL29:BM29"/>
    <mergeCell ref="BN29:BO29"/>
    <mergeCell ref="BP29:BQ29"/>
    <mergeCell ref="B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I30:AJ30"/>
    <mergeCell ref="AK30:AL30"/>
    <mergeCell ref="AP30:AQ30"/>
    <mergeCell ref="AR30:AS30"/>
    <mergeCell ref="AT30:AU30"/>
    <mergeCell ref="AV30:AW30"/>
    <mergeCell ref="AX30:AY30"/>
    <mergeCell ref="AZ30:BA30"/>
    <mergeCell ref="BB30:BC30"/>
    <mergeCell ref="BE30:BF30"/>
    <mergeCell ref="BG30:BH30"/>
    <mergeCell ref="BL30:BM30"/>
    <mergeCell ref="BN30:BO30"/>
    <mergeCell ref="BP30:BQ30"/>
    <mergeCell ref="B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I31:AJ31"/>
    <mergeCell ref="AK31:AL31"/>
    <mergeCell ref="AP31:AQ31"/>
    <mergeCell ref="AR31:AS31"/>
    <mergeCell ref="AT31:AU31"/>
    <mergeCell ref="AV31:AW31"/>
    <mergeCell ref="AX31:AY31"/>
    <mergeCell ref="AZ31:BA31"/>
    <mergeCell ref="BB31:BC31"/>
    <mergeCell ref="BE31:BF31"/>
    <mergeCell ref="BG31:BH31"/>
    <mergeCell ref="BL31:BM31"/>
    <mergeCell ref="BN31:BO31"/>
    <mergeCell ref="BP31:BQ31"/>
    <mergeCell ref="B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I32:AJ32"/>
    <mergeCell ref="AK32:AL32"/>
    <mergeCell ref="AP32:AQ32"/>
    <mergeCell ref="AR32:AS32"/>
    <mergeCell ref="AT32:AU32"/>
    <mergeCell ref="AV32:AW32"/>
    <mergeCell ref="AX32:AY32"/>
    <mergeCell ref="AZ32:BA32"/>
    <mergeCell ref="BB32:BC32"/>
    <mergeCell ref="BE32:BF32"/>
    <mergeCell ref="BG32:BH32"/>
    <mergeCell ref="BL32:BM32"/>
    <mergeCell ref="BN32:BO32"/>
    <mergeCell ref="BP32:BQ32"/>
    <mergeCell ref="B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I33:AJ33"/>
    <mergeCell ref="AK33:AL33"/>
    <mergeCell ref="AP33:AQ33"/>
    <mergeCell ref="AR33:AS33"/>
    <mergeCell ref="AT33:AU33"/>
    <mergeCell ref="AV33:AW33"/>
    <mergeCell ref="AX33:AY33"/>
    <mergeCell ref="AZ33:BA33"/>
    <mergeCell ref="BB33:BC33"/>
    <mergeCell ref="BE33:BF33"/>
    <mergeCell ref="BG33:BH33"/>
    <mergeCell ref="BL33:BM33"/>
    <mergeCell ref="BN33:BO33"/>
    <mergeCell ref="BP33:BQ33"/>
    <mergeCell ref="B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I34:AJ34"/>
    <mergeCell ref="AK34:AL34"/>
    <mergeCell ref="AP34:AQ34"/>
    <mergeCell ref="AR34:AS34"/>
    <mergeCell ref="AT34:AU34"/>
    <mergeCell ref="AV34:AW34"/>
    <mergeCell ref="AX34:AY34"/>
    <mergeCell ref="AZ34:BA34"/>
    <mergeCell ref="BB34:BC34"/>
    <mergeCell ref="BE34:BF34"/>
    <mergeCell ref="BG34:BH34"/>
    <mergeCell ref="BL34:BM34"/>
    <mergeCell ref="BN34:BO34"/>
    <mergeCell ref="BP34:BQ34"/>
    <mergeCell ref="B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I35:AJ35"/>
    <mergeCell ref="AK35:AL35"/>
    <mergeCell ref="AP35:AQ35"/>
    <mergeCell ref="AR35:AS35"/>
    <mergeCell ref="AT35:AU35"/>
    <mergeCell ref="AV35:AW35"/>
    <mergeCell ref="AX35:AY35"/>
    <mergeCell ref="AZ35:BA35"/>
    <mergeCell ref="BB35:BC35"/>
    <mergeCell ref="BE35:BF35"/>
    <mergeCell ref="BG35:BH35"/>
    <mergeCell ref="BL35:BM35"/>
    <mergeCell ref="BN35:BO35"/>
    <mergeCell ref="BP35:BQ35"/>
    <mergeCell ref="B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I36:AJ36"/>
    <mergeCell ref="AK36:AL36"/>
    <mergeCell ref="AP36:AQ36"/>
    <mergeCell ref="AR36:AS36"/>
    <mergeCell ref="AT36:AU36"/>
    <mergeCell ref="AV36:AW36"/>
    <mergeCell ref="AX36:AY36"/>
    <mergeCell ref="AZ36:BA36"/>
    <mergeCell ref="BB36:BC36"/>
    <mergeCell ref="BE36:BF36"/>
    <mergeCell ref="BG36:BH36"/>
    <mergeCell ref="BL36:BM36"/>
    <mergeCell ref="BN36:BO36"/>
    <mergeCell ref="BP36:BQ36"/>
    <mergeCell ref="E37:AG37"/>
    <mergeCell ref="AI37:AJ37"/>
    <mergeCell ref="AW37:AX37"/>
    <mergeCell ref="E38:AO38"/>
    <mergeCell ref="E39:AY39"/>
    <mergeCell ref="W40:AI40"/>
    <mergeCell ref="AX40:BK40"/>
    <mergeCell ref="H41:AF41"/>
    <mergeCell ref="AG41:AJ41"/>
    <mergeCell ref="AK41:AN41"/>
    <mergeCell ref="AO41:AV41"/>
    <mergeCell ref="AX41:BH41"/>
    <mergeCell ref="BI41:BK41"/>
    <mergeCell ref="H42:AF42"/>
    <mergeCell ref="AG42:AJ42"/>
    <mergeCell ref="AK42:AN42"/>
    <mergeCell ref="AO42:AV42"/>
    <mergeCell ref="AX42:BH42"/>
    <mergeCell ref="BI42:BK42"/>
    <mergeCell ref="H43:AF43"/>
    <mergeCell ref="AG43:AJ43"/>
    <mergeCell ref="AK43:AN43"/>
    <mergeCell ref="AO43:AV43"/>
    <mergeCell ref="AX43:BH43"/>
    <mergeCell ref="BI43:BK43"/>
    <mergeCell ref="G44:G45"/>
    <mergeCell ref="H44:AF44"/>
    <mergeCell ref="AG44:AJ45"/>
    <mergeCell ref="AK44:AN45"/>
    <mergeCell ref="AO44:AV45"/>
    <mergeCell ref="AX44:BH44"/>
    <mergeCell ref="BI44:BK44"/>
    <mergeCell ref="H45:AF45"/>
    <mergeCell ref="AX45:BH45"/>
    <mergeCell ref="BI45:BK45"/>
    <mergeCell ref="B47:U47"/>
    <mergeCell ref="B48:M48"/>
    <mergeCell ref="AQ48:AX48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rowBreaks count="1" manualBreakCount="1">
    <brk id="49" max="255" man="1"/>
  </rowBreaks>
  <colBreaks count="1" manualBreakCount="1">
    <brk id="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0"/>
  <sheetViews>
    <sheetView tabSelected="1" view="pageBreakPreview" zoomScale="80" zoomScaleNormal="80" zoomScaleSheetLayoutView="80" workbookViewId="0" topLeftCell="A1">
      <selection activeCell="R1" sqref="R1"/>
    </sheetView>
  </sheetViews>
  <sheetFormatPr defaultColWidth="8.00390625" defaultRowHeight="12.75"/>
  <cols>
    <col min="1" max="1" width="5.00390625" style="1" customWidth="1"/>
    <col min="2" max="2" width="2.50390625" style="1" customWidth="1"/>
    <col min="3" max="3" width="2.625" style="1" customWidth="1"/>
    <col min="4" max="4" width="3.50390625" style="1" customWidth="1"/>
    <col min="5" max="5" width="2.75390625" style="1" customWidth="1"/>
    <col min="6" max="6" width="1.12109375" style="1" customWidth="1"/>
    <col min="7" max="33" width="3.00390625" style="1" customWidth="1"/>
    <col min="34" max="34" width="3.625" style="1" customWidth="1"/>
    <col min="35" max="38" width="3.00390625" style="1" customWidth="1"/>
    <col min="39" max="39" width="3.625" style="1" customWidth="1"/>
    <col min="40" max="40" width="4.375" style="1" customWidth="1"/>
    <col min="41" max="41" width="3.50390625" style="1" customWidth="1"/>
    <col min="42" max="55" width="3.00390625" style="1" customWidth="1"/>
    <col min="56" max="56" width="3.50390625" style="1" customWidth="1"/>
    <col min="57" max="57" width="3.125" style="1" customWidth="1"/>
    <col min="58" max="60" width="3.00390625" style="1" customWidth="1"/>
    <col min="61" max="61" width="3.625" style="1" customWidth="1"/>
    <col min="62" max="62" width="4.375" style="1" customWidth="1"/>
    <col min="63" max="63" width="3.625" style="1" customWidth="1"/>
    <col min="64" max="67" width="3.00390625" style="1" customWidth="1"/>
    <col min="68" max="68" width="2.25390625" style="2" customWidth="1"/>
    <col min="69" max="69" width="23.50390625" style="2" customWidth="1"/>
    <col min="70" max="70" width="7.125" style="3" customWidth="1"/>
    <col min="71" max="16384" width="9.125" style="3" customWidth="1"/>
  </cols>
  <sheetData>
    <row r="1" spans="1:69" s="8" customFormat="1" ht="24" customHeight="1">
      <c r="A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 t="s">
        <v>1</v>
      </c>
      <c r="BJ1" s="7"/>
      <c r="BK1" s="7"/>
      <c r="BL1" s="7"/>
      <c r="BM1" s="7"/>
      <c r="BN1" s="7"/>
      <c r="BO1" s="7"/>
      <c r="BP1" s="7"/>
      <c r="BQ1"/>
    </row>
    <row r="2" spans="1:69" s="8" customFormat="1" ht="14.25" customHeight="1">
      <c r="A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"/>
      <c r="O2" s="5"/>
      <c r="P2" s="5"/>
      <c r="Q2" s="5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5"/>
      <c r="BJ2" s="5"/>
      <c r="BK2"/>
      <c r="BL2"/>
      <c r="BM2"/>
      <c r="BN2"/>
      <c r="BO2"/>
      <c r="BP2"/>
      <c r="BQ2"/>
    </row>
    <row r="3" spans="1:69" s="8" customFormat="1" ht="15" customHeight="1">
      <c r="A3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5"/>
      <c r="BJ3" s="5"/>
      <c r="BK3"/>
      <c r="BL3"/>
      <c r="BM3"/>
      <c r="BN3"/>
      <c r="BO3"/>
      <c r="BP3"/>
      <c r="BQ3"/>
    </row>
    <row r="4" spans="1:69" s="8" customFormat="1" ht="12" customHeight="1">
      <c r="A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5"/>
      <c r="BJ4" s="5"/>
      <c r="BK4"/>
      <c r="BL4"/>
      <c r="BM4"/>
      <c r="BN4"/>
      <c r="BO4"/>
      <c r="BP4"/>
      <c r="BQ4"/>
    </row>
    <row r="5" spans="1:69" s="8" customFormat="1" ht="18" customHeight="1">
      <c r="A5"/>
      <c r="B5" s="16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2" t="s">
        <v>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5"/>
      <c r="BJ5" s="5"/>
      <c r="BK5"/>
      <c r="BL5"/>
      <c r="BM5"/>
      <c r="BN5"/>
      <c r="BO5"/>
      <c r="BP5"/>
      <c r="BQ5"/>
    </row>
    <row r="6" spans="1:69" s="8" customFormat="1" ht="23.25" customHeight="1">
      <c r="A6"/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17" t="s">
        <v>89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5"/>
      <c r="BJ6" s="5"/>
      <c r="BK6"/>
      <c r="BL6"/>
      <c r="BM6"/>
      <c r="BN6"/>
      <c r="BO6"/>
      <c r="BP6"/>
      <c r="BQ6"/>
    </row>
    <row r="7" spans="1:69" s="8" customFormat="1" ht="17.25" customHeight="1">
      <c r="A7"/>
      <c r="B7" s="18"/>
      <c r="C7" s="18"/>
      <c r="D7" s="18"/>
      <c r="E7" s="18"/>
      <c r="F7" s="18" t="s">
        <v>9</v>
      </c>
      <c r="G7" s="18"/>
      <c r="H7" s="18"/>
      <c r="I7" s="18"/>
      <c r="J7" s="18"/>
      <c r="K7" s="18"/>
      <c r="L7" s="18"/>
      <c r="M7" s="18"/>
      <c r="N7" s="5"/>
      <c r="O7" s="5"/>
      <c r="P7" s="5"/>
      <c r="Q7" s="5"/>
      <c r="R7" s="19" t="s">
        <v>10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5"/>
      <c r="BJ7" s="5"/>
      <c r="BK7"/>
      <c r="BL7"/>
      <c r="BM7"/>
      <c r="BN7"/>
      <c r="BO7"/>
      <c r="BP7"/>
      <c r="BQ7"/>
    </row>
    <row r="8" spans="1:69" s="8" customFormat="1" ht="17.25" customHeight="1">
      <c r="A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5"/>
      <c r="O8" s="5"/>
      <c r="P8" s="5"/>
      <c r="Q8" s="5"/>
      <c r="R8" s="17" t="s">
        <v>8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5"/>
      <c r="BJ8" s="5"/>
      <c r="BK8"/>
      <c r="BL8"/>
      <c r="BM8"/>
      <c r="BN8"/>
      <c r="BO8"/>
      <c r="BP8"/>
      <c r="BQ8"/>
    </row>
    <row r="9" spans="1:69" s="8" customFormat="1" ht="18" customHeight="1">
      <c r="A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"/>
      <c r="O9" s="5"/>
      <c r="P9" s="5"/>
      <c r="Q9" s="5"/>
      <c r="R9" s="20" t="s">
        <v>90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5"/>
      <c r="BJ9" s="5"/>
      <c r="BK9"/>
      <c r="BL9"/>
      <c r="BM9"/>
      <c r="BN9"/>
      <c r="BO9"/>
      <c r="BP9"/>
      <c r="BQ9"/>
    </row>
    <row r="10" spans="1:69" s="8" customFormat="1" ht="18" customHeight="1">
      <c r="A1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5"/>
      <c r="O10" s="5"/>
      <c r="P10" s="5"/>
      <c r="Q10" s="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 t="s">
        <v>12</v>
      </c>
      <c r="AL10" s="22"/>
      <c r="AM10" s="22"/>
      <c r="AN10" s="22"/>
      <c r="AO10" s="22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0"/>
      <c r="BI10" s="23"/>
      <c r="BJ10" s="5"/>
      <c r="BK10"/>
      <c r="BL10"/>
      <c r="BM10"/>
      <c r="BN10"/>
      <c r="BO10"/>
      <c r="BP10"/>
      <c r="BQ10"/>
    </row>
    <row r="11" spans="1:69" s="8" customFormat="1" ht="18" customHeight="1">
      <c r="A11" s="24"/>
      <c r="B11" s="25"/>
      <c r="C11" s="25"/>
      <c r="D11"/>
      <c r="E11" s="26"/>
      <c r="F11"/>
      <c r="G11" s="27" t="s">
        <v>13</v>
      </c>
      <c r="H11" s="126" t="s">
        <v>14</v>
      </c>
      <c r="I11" s="126"/>
      <c r="J11" s="126"/>
      <c r="K11" s="126"/>
      <c r="L11" s="126"/>
      <c r="M11" s="126" t="s">
        <v>15</v>
      </c>
      <c r="N11" s="126"/>
      <c r="O11" s="126"/>
      <c r="P11" s="126"/>
      <c r="Q11" s="126" t="s">
        <v>16</v>
      </c>
      <c r="R11" s="126"/>
      <c r="S11" s="126"/>
      <c r="T11" s="126"/>
      <c r="U11" s="126" t="s">
        <v>17</v>
      </c>
      <c r="V11" s="126"/>
      <c r="W11" s="126"/>
      <c r="X11" s="126"/>
      <c r="Y11" s="126"/>
      <c r="Z11" s="126" t="s">
        <v>18</v>
      </c>
      <c r="AA11" s="126"/>
      <c r="AB11" s="126"/>
      <c r="AC11" s="126"/>
      <c r="AD11" s="126" t="s">
        <v>19</v>
      </c>
      <c r="AE11" s="126"/>
      <c r="AF11" s="126"/>
      <c r="AG11" s="126"/>
      <c r="AH11" s="126" t="s">
        <v>20</v>
      </c>
      <c r="AI11" s="126"/>
      <c r="AJ11" s="126"/>
      <c r="AK11" s="126"/>
      <c r="AL11" s="126" t="s">
        <v>21</v>
      </c>
      <c r="AM11" s="126"/>
      <c r="AN11" s="126"/>
      <c r="AO11" s="126"/>
      <c r="AP11" s="126" t="s">
        <v>22</v>
      </c>
      <c r="AQ11" s="126"/>
      <c r="AR11" s="126"/>
      <c r="AS11" s="126"/>
      <c r="AT11" s="126"/>
      <c r="AU11" s="126" t="s">
        <v>23</v>
      </c>
      <c r="AV11" s="126"/>
      <c r="AW11" s="126"/>
      <c r="AX11" s="126"/>
      <c r="AY11" s="126" t="s">
        <v>24</v>
      </c>
      <c r="AZ11" s="126"/>
      <c r="BA11" s="126"/>
      <c r="BB11" s="126"/>
      <c r="BC11" s="126" t="s">
        <v>25</v>
      </c>
      <c r="BD11" s="126"/>
      <c r="BE11" s="126"/>
      <c r="BF11" s="126"/>
      <c r="BG11" s="126"/>
      <c r="BH11" s="127"/>
      <c r="BI11" s="30"/>
      <c r="BJ11" s="31"/>
      <c r="BK11" s="31"/>
      <c r="BL11" s="31"/>
      <c r="BM11" s="31"/>
      <c r="BN11" s="31"/>
      <c r="BO11"/>
      <c r="BP11"/>
      <c r="BQ11"/>
    </row>
    <row r="12" spans="1:69" s="8" customFormat="1" ht="24" customHeight="1">
      <c r="A12" s="24"/>
      <c r="B12" s="32"/>
      <c r="C12" s="32"/>
      <c r="D12"/>
      <c r="E12" s="26"/>
      <c r="F12"/>
      <c r="G12" s="27"/>
      <c r="H12" s="27">
        <v>1</v>
      </c>
      <c r="I12" s="27">
        <v>2</v>
      </c>
      <c r="J12" s="27">
        <v>3</v>
      </c>
      <c r="K12" s="27">
        <v>4</v>
      </c>
      <c r="L12" s="27">
        <v>5</v>
      </c>
      <c r="M12" s="27">
        <v>6</v>
      </c>
      <c r="N12" s="27">
        <v>7</v>
      </c>
      <c r="O12" s="27">
        <v>8</v>
      </c>
      <c r="P12" s="27">
        <v>9</v>
      </c>
      <c r="Q12" s="128">
        <v>10</v>
      </c>
      <c r="R12" s="129">
        <v>11</v>
      </c>
      <c r="S12" s="128">
        <v>12</v>
      </c>
      <c r="T12" s="128">
        <v>13</v>
      </c>
      <c r="U12" s="128">
        <v>14</v>
      </c>
      <c r="V12" s="128">
        <v>15</v>
      </c>
      <c r="W12" s="128">
        <v>16</v>
      </c>
      <c r="X12" s="128">
        <v>17</v>
      </c>
      <c r="Y12" s="128">
        <v>18</v>
      </c>
      <c r="Z12" s="128">
        <v>19</v>
      </c>
      <c r="AA12" s="128">
        <v>20</v>
      </c>
      <c r="AB12" s="128">
        <v>21</v>
      </c>
      <c r="AC12" s="128">
        <v>22</v>
      </c>
      <c r="AD12" s="128">
        <v>23</v>
      </c>
      <c r="AE12" s="128">
        <v>24</v>
      </c>
      <c r="AF12" s="128">
        <v>25</v>
      </c>
      <c r="AG12" s="128">
        <v>26</v>
      </c>
      <c r="AH12" s="128">
        <v>27</v>
      </c>
      <c r="AI12" s="128">
        <v>28</v>
      </c>
      <c r="AJ12" s="128">
        <v>29</v>
      </c>
      <c r="AK12" s="128">
        <v>30</v>
      </c>
      <c r="AL12" s="128">
        <v>31</v>
      </c>
      <c r="AM12" s="128">
        <v>32</v>
      </c>
      <c r="AN12" s="128">
        <v>33</v>
      </c>
      <c r="AO12" s="128">
        <v>34</v>
      </c>
      <c r="AP12" s="128">
        <v>35</v>
      </c>
      <c r="AQ12" s="128">
        <v>36</v>
      </c>
      <c r="AR12" s="128">
        <v>37</v>
      </c>
      <c r="AS12" s="128">
        <v>38</v>
      </c>
      <c r="AT12" s="128">
        <v>39</v>
      </c>
      <c r="AU12" s="128">
        <v>40</v>
      </c>
      <c r="AV12" s="128">
        <v>41</v>
      </c>
      <c r="AW12" s="128">
        <v>42</v>
      </c>
      <c r="AX12" s="128">
        <v>43</v>
      </c>
      <c r="AY12" s="128">
        <v>44</v>
      </c>
      <c r="AZ12" s="128">
        <v>45</v>
      </c>
      <c r="BA12" s="128">
        <v>46</v>
      </c>
      <c r="BB12" s="128">
        <v>47</v>
      </c>
      <c r="BC12" s="128">
        <v>48</v>
      </c>
      <c r="BD12" s="128">
        <v>49</v>
      </c>
      <c r="BE12" s="128">
        <v>50</v>
      </c>
      <c r="BF12" s="128">
        <v>51</v>
      </c>
      <c r="BG12" s="128">
        <v>52</v>
      </c>
      <c r="BH12" s="32"/>
      <c r="BJ12" s="31"/>
      <c r="BK12" s="31"/>
      <c r="BL12" s="31"/>
      <c r="BM12" s="31"/>
      <c r="BN12" s="31"/>
      <c r="BO12"/>
      <c r="BP12"/>
      <c r="BQ12"/>
    </row>
    <row r="13" spans="1:69" s="8" customFormat="1" ht="18" customHeight="1">
      <c r="A13" s="25"/>
      <c r="B13" s="38"/>
      <c r="C13" s="39"/>
      <c r="D13"/>
      <c r="E13" s="26"/>
      <c r="F13"/>
      <c r="G13" s="130">
        <v>2</v>
      </c>
      <c r="H13" s="131" t="s">
        <v>91</v>
      </c>
      <c r="I13" s="131" t="s">
        <v>91</v>
      </c>
      <c r="J13" s="131" t="s">
        <v>91</v>
      </c>
      <c r="K13" s="131" t="s">
        <v>91</v>
      </c>
      <c r="L13" s="131" t="s">
        <v>26</v>
      </c>
      <c r="M13" s="131" t="s">
        <v>26</v>
      </c>
      <c r="N13" s="131" t="s">
        <v>26</v>
      </c>
      <c r="O13" s="131" t="s">
        <v>26</v>
      </c>
      <c r="P13" s="131" t="s">
        <v>26</v>
      </c>
      <c r="Q13" s="40" t="s">
        <v>26</v>
      </c>
      <c r="R13" s="40" t="s">
        <v>26</v>
      </c>
      <c r="S13" s="40" t="s">
        <v>27</v>
      </c>
      <c r="T13" s="40" t="s">
        <v>92</v>
      </c>
      <c r="U13" s="40" t="s">
        <v>92</v>
      </c>
      <c r="V13" s="40" t="s">
        <v>92</v>
      </c>
      <c r="W13" s="40" t="s">
        <v>92</v>
      </c>
      <c r="X13" s="40" t="s">
        <v>92</v>
      </c>
      <c r="Y13" s="40"/>
      <c r="Z13" s="40"/>
      <c r="AA13" s="40"/>
      <c r="AB13" s="40"/>
      <c r="AC13" s="40"/>
      <c r="AD13" s="40"/>
      <c r="AE13" s="40"/>
      <c r="AF13" s="40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39"/>
      <c r="BI13" s="133"/>
      <c r="BJ13" s="134"/>
      <c r="BK13" s="134"/>
      <c r="BL13" s="31"/>
      <c r="BM13" s="31"/>
      <c r="BN13" s="31"/>
      <c r="BO13"/>
      <c r="BP13"/>
      <c r="BQ13"/>
    </row>
    <row r="14" spans="1:69" s="8" customFormat="1" ht="18" customHeight="1">
      <c r="A14"/>
      <c r="B14" s="18"/>
      <c r="C14" s="18"/>
      <c r="D14"/>
      <c r="E14" s="26"/>
      <c r="F14" s="135" t="s">
        <v>29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6"/>
      <c r="BK14" s="136"/>
      <c r="BL14" s="136"/>
      <c r="BM14" s="137"/>
      <c r="BN14"/>
      <c r="BO14"/>
      <c r="BP14"/>
      <c r="BQ14"/>
    </row>
    <row r="15" spans="1:67" ht="17.2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1:69" ht="13.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 t="s">
        <v>32</v>
      </c>
      <c r="O16" s="51"/>
      <c r="P16" s="52" t="s">
        <v>33</v>
      </c>
      <c r="Q16" s="52"/>
      <c r="R16" s="52"/>
      <c r="S16" s="52"/>
      <c r="T16" s="52"/>
      <c r="U16" s="52"/>
      <c r="V16" s="52"/>
      <c r="W16" s="52"/>
      <c r="X16" s="53" t="s">
        <v>93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 t="s">
        <v>94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0" t="s">
        <v>36</v>
      </c>
      <c r="BQ16" s="50"/>
    </row>
    <row r="17" spans="1:69" ht="13.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1"/>
      <c r="P17" s="54" t="s">
        <v>37</v>
      </c>
      <c r="Q17" s="54"/>
      <c r="R17" s="54" t="s">
        <v>38</v>
      </c>
      <c r="S17" s="54"/>
      <c r="T17" s="54" t="s">
        <v>39</v>
      </c>
      <c r="U17" s="54"/>
      <c r="V17" s="55" t="s">
        <v>40</v>
      </c>
      <c r="W17" s="55"/>
      <c r="X17" s="56" t="s">
        <v>41</v>
      </c>
      <c r="Y17" s="56"/>
      <c r="Z17" s="57" t="s">
        <v>42</v>
      </c>
      <c r="AA17" s="57"/>
      <c r="AB17" s="57"/>
      <c r="AC17" s="57"/>
      <c r="AD17" s="57"/>
      <c r="AE17" s="57"/>
      <c r="AF17" s="57"/>
      <c r="AG17" s="57"/>
      <c r="AH17" s="57"/>
      <c r="AI17" s="54" t="s">
        <v>43</v>
      </c>
      <c r="AJ17" s="54"/>
      <c r="AK17" s="54" t="s">
        <v>44</v>
      </c>
      <c r="AL17" s="54"/>
      <c r="AM17" s="57" t="s">
        <v>45</v>
      </c>
      <c r="AN17" s="57"/>
      <c r="AO17" s="57"/>
      <c r="AP17" s="58" t="s">
        <v>46</v>
      </c>
      <c r="AQ17" s="58"/>
      <c r="AR17" s="58"/>
      <c r="AS17" s="58"/>
      <c r="AT17" s="56" t="s">
        <v>41</v>
      </c>
      <c r="AU17" s="56"/>
      <c r="AV17" s="57" t="s">
        <v>42</v>
      </c>
      <c r="AW17" s="57"/>
      <c r="AX17" s="57"/>
      <c r="AY17" s="57"/>
      <c r="AZ17" s="57"/>
      <c r="BA17" s="57"/>
      <c r="BB17" s="57"/>
      <c r="BC17" s="57"/>
      <c r="BD17" s="57"/>
      <c r="BE17" s="54" t="s">
        <v>43</v>
      </c>
      <c r="BF17" s="54"/>
      <c r="BG17" s="54" t="s">
        <v>44</v>
      </c>
      <c r="BH17" s="54"/>
      <c r="BI17" s="57" t="s">
        <v>45</v>
      </c>
      <c r="BJ17" s="57"/>
      <c r="BK17" s="57"/>
      <c r="BL17" s="58" t="s">
        <v>46</v>
      </c>
      <c r="BM17" s="58"/>
      <c r="BN17" s="58"/>
      <c r="BO17" s="58"/>
      <c r="BP17" s="50"/>
      <c r="BQ17" s="50"/>
    </row>
    <row r="18" spans="1:69" ht="13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1"/>
      <c r="P18" s="54"/>
      <c r="Q18" s="54"/>
      <c r="R18" s="54"/>
      <c r="S18" s="54"/>
      <c r="T18" s="54"/>
      <c r="U18" s="54"/>
      <c r="V18" s="55"/>
      <c r="W18" s="55"/>
      <c r="X18" s="56"/>
      <c r="Y18" s="56"/>
      <c r="Z18" s="54" t="s">
        <v>41</v>
      </c>
      <c r="AA18" s="54"/>
      <c r="AB18" s="57" t="s">
        <v>47</v>
      </c>
      <c r="AC18" s="57"/>
      <c r="AD18" s="57"/>
      <c r="AE18" s="57"/>
      <c r="AF18" s="57"/>
      <c r="AG18" s="57"/>
      <c r="AH18" s="57"/>
      <c r="AI18" s="54"/>
      <c r="AJ18" s="54"/>
      <c r="AK18" s="54"/>
      <c r="AL18" s="54"/>
      <c r="AM18" s="57"/>
      <c r="AN18" s="57"/>
      <c r="AO18" s="57"/>
      <c r="AP18" s="58"/>
      <c r="AQ18" s="58"/>
      <c r="AR18" s="58"/>
      <c r="AS18" s="58"/>
      <c r="AT18" s="56"/>
      <c r="AU18" s="56"/>
      <c r="AV18" s="54" t="s">
        <v>41</v>
      </c>
      <c r="AW18" s="54"/>
      <c r="AX18" s="57" t="s">
        <v>47</v>
      </c>
      <c r="AY18" s="57"/>
      <c r="AZ18" s="57"/>
      <c r="BA18" s="57"/>
      <c r="BB18" s="57"/>
      <c r="BC18" s="57"/>
      <c r="BD18" s="57"/>
      <c r="BE18" s="54"/>
      <c r="BF18" s="54"/>
      <c r="BG18" s="54"/>
      <c r="BH18" s="54"/>
      <c r="BI18" s="57"/>
      <c r="BJ18" s="57"/>
      <c r="BK18" s="57"/>
      <c r="BL18" s="58"/>
      <c r="BM18" s="58"/>
      <c r="BN18" s="58"/>
      <c r="BO18" s="58"/>
      <c r="BP18" s="50"/>
      <c r="BQ18" s="50"/>
    </row>
    <row r="19" spans="1:69" ht="12.7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4"/>
      <c r="Q19" s="54"/>
      <c r="R19" s="54"/>
      <c r="S19" s="54"/>
      <c r="T19" s="54"/>
      <c r="U19" s="54"/>
      <c r="V19" s="55"/>
      <c r="W19" s="55"/>
      <c r="X19" s="56"/>
      <c r="Y19" s="56"/>
      <c r="Z19" s="54"/>
      <c r="AA19" s="54"/>
      <c r="AB19" s="54" t="s">
        <v>48</v>
      </c>
      <c r="AC19" s="54"/>
      <c r="AD19" s="54" t="s">
        <v>49</v>
      </c>
      <c r="AE19" s="54"/>
      <c r="AF19" s="54" t="s">
        <v>50</v>
      </c>
      <c r="AG19" s="54"/>
      <c r="AH19" s="54" t="s">
        <v>51</v>
      </c>
      <c r="AI19" s="54"/>
      <c r="AJ19" s="54"/>
      <c r="AK19" s="54"/>
      <c r="AL19" s="54"/>
      <c r="AM19" s="59" t="s">
        <v>52</v>
      </c>
      <c r="AN19" s="54" t="s">
        <v>53</v>
      </c>
      <c r="AO19" s="54" t="s">
        <v>54</v>
      </c>
      <c r="AP19" s="60" t="s">
        <v>55</v>
      </c>
      <c r="AQ19" s="60"/>
      <c r="AR19" s="61" t="s">
        <v>56</v>
      </c>
      <c r="AS19" s="61"/>
      <c r="AT19" s="56"/>
      <c r="AU19" s="56"/>
      <c r="AV19" s="54"/>
      <c r="AW19" s="54"/>
      <c r="AX19" s="54" t="s">
        <v>48</v>
      </c>
      <c r="AY19" s="54"/>
      <c r="AZ19" s="54" t="s">
        <v>49</v>
      </c>
      <c r="BA19" s="54"/>
      <c r="BB19" s="54" t="s">
        <v>50</v>
      </c>
      <c r="BC19" s="54"/>
      <c r="BD19" s="54" t="s">
        <v>51</v>
      </c>
      <c r="BE19" s="54"/>
      <c r="BF19" s="54"/>
      <c r="BG19" s="54"/>
      <c r="BH19" s="54"/>
      <c r="BI19" s="59" t="s">
        <v>52</v>
      </c>
      <c r="BJ19" s="54" t="s">
        <v>53</v>
      </c>
      <c r="BK19" s="54" t="s">
        <v>54</v>
      </c>
      <c r="BL19" s="60" t="s">
        <v>55</v>
      </c>
      <c r="BM19" s="60"/>
      <c r="BN19" s="61" t="s">
        <v>56</v>
      </c>
      <c r="BO19" s="61"/>
      <c r="BP19" s="50"/>
      <c r="BQ19" s="50"/>
    </row>
    <row r="20" spans="1:69" ht="14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1"/>
      <c r="P20" s="54"/>
      <c r="Q20" s="54"/>
      <c r="R20" s="54"/>
      <c r="S20" s="54"/>
      <c r="T20" s="54"/>
      <c r="U20" s="54"/>
      <c r="V20" s="55"/>
      <c r="W20" s="55"/>
      <c r="X20" s="56"/>
      <c r="Y20" s="56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9"/>
      <c r="AN20" s="54"/>
      <c r="AO20" s="54"/>
      <c r="AP20" s="60"/>
      <c r="AQ20" s="60"/>
      <c r="AR20" s="61"/>
      <c r="AS20" s="61"/>
      <c r="AT20" s="56"/>
      <c r="AU20" s="56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9"/>
      <c r="BJ20" s="54"/>
      <c r="BK20" s="54"/>
      <c r="BL20" s="60"/>
      <c r="BM20" s="60"/>
      <c r="BN20" s="61"/>
      <c r="BO20" s="61"/>
      <c r="BP20" s="50"/>
      <c r="BQ20" s="50"/>
    </row>
    <row r="21" spans="1:69" ht="66.7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1"/>
      <c r="P21" s="54"/>
      <c r="Q21" s="54"/>
      <c r="R21" s="54"/>
      <c r="S21" s="54"/>
      <c r="T21" s="54"/>
      <c r="U21" s="54"/>
      <c r="V21" s="55"/>
      <c r="W21" s="55"/>
      <c r="X21" s="56"/>
      <c r="Y21" s="56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9"/>
      <c r="AN21" s="54"/>
      <c r="AO21" s="54"/>
      <c r="AP21" s="60"/>
      <c r="AQ21" s="60"/>
      <c r="AR21" s="61"/>
      <c r="AS21" s="61"/>
      <c r="AT21" s="56"/>
      <c r="AU21" s="56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9"/>
      <c r="BJ21" s="54"/>
      <c r="BK21" s="54"/>
      <c r="BL21" s="60"/>
      <c r="BM21" s="60"/>
      <c r="BN21" s="61"/>
      <c r="BO21" s="61"/>
      <c r="BP21" s="50"/>
      <c r="BQ21" s="50"/>
    </row>
    <row r="22" spans="1:69" s="69" customFormat="1" ht="30" customHeight="1">
      <c r="A22" s="138">
        <v>1</v>
      </c>
      <c r="B22" s="139" t="s">
        <v>95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>
        <v>4</v>
      </c>
      <c r="O22" s="140"/>
      <c r="P22" s="141">
        <f aca="true" t="shared" si="0" ref="P22:P27">N22*30</f>
        <v>120</v>
      </c>
      <c r="Q22" s="141"/>
      <c r="R22" s="141">
        <f aca="true" t="shared" si="1" ref="R22:R27">P22</f>
        <v>120</v>
      </c>
      <c r="S22" s="141"/>
      <c r="T22" s="141"/>
      <c r="U22" s="141"/>
      <c r="V22" s="142">
        <f aca="true" t="shared" si="2" ref="V22:V27">P22</f>
        <v>120</v>
      </c>
      <c r="W22" s="142"/>
      <c r="X22" s="140">
        <f aca="true" t="shared" si="3" ref="X22:X27">P22</f>
        <v>120</v>
      </c>
      <c r="Y22" s="140"/>
      <c r="Z22" s="141">
        <f aca="true" t="shared" si="4" ref="Z22:Z25">SUM(AB22:AH22)</f>
        <v>28</v>
      </c>
      <c r="AA22" s="141"/>
      <c r="AB22" s="141">
        <v>14</v>
      </c>
      <c r="AC22" s="141"/>
      <c r="AD22" s="141"/>
      <c r="AE22" s="141"/>
      <c r="AF22" s="141">
        <v>14</v>
      </c>
      <c r="AG22" s="141"/>
      <c r="AH22" s="141"/>
      <c r="AI22" s="141">
        <f aca="true" t="shared" si="5" ref="AI22:AI27">X22-Z22</f>
        <v>92</v>
      </c>
      <c r="AJ22" s="141"/>
      <c r="AK22" s="141"/>
      <c r="AL22" s="141"/>
      <c r="AM22" s="141"/>
      <c r="AN22" s="141">
        <v>1</v>
      </c>
      <c r="AO22" s="141"/>
      <c r="AP22" s="141"/>
      <c r="AQ22" s="141"/>
      <c r="AR22" s="142">
        <v>1</v>
      </c>
      <c r="AS22" s="142"/>
      <c r="AT22" s="140"/>
      <c r="AU22" s="140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3"/>
      <c r="BJ22" s="143"/>
      <c r="BK22" s="143"/>
      <c r="BL22" s="141"/>
      <c r="BM22" s="141"/>
      <c r="BN22" s="142"/>
      <c r="BO22" s="142"/>
      <c r="BP22" s="139" t="s">
        <v>58</v>
      </c>
      <c r="BQ22" s="139"/>
    </row>
    <row r="23" spans="1:69" s="69" customFormat="1" ht="30" customHeight="1">
      <c r="A23" s="144">
        <v>2</v>
      </c>
      <c r="B23" s="139" t="s">
        <v>96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>
        <v>4</v>
      </c>
      <c r="O23" s="140"/>
      <c r="P23" s="141">
        <f t="shared" si="0"/>
        <v>120</v>
      </c>
      <c r="Q23" s="141"/>
      <c r="R23" s="141">
        <f t="shared" si="1"/>
        <v>120</v>
      </c>
      <c r="S23" s="141"/>
      <c r="T23" s="141"/>
      <c r="U23" s="141"/>
      <c r="V23" s="142">
        <f t="shared" si="2"/>
        <v>120</v>
      </c>
      <c r="W23" s="142"/>
      <c r="X23" s="140">
        <f t="shared" si="3"/>
        <v>120</v>
      </c>
      <c r="Y23" s="140"/>
      <c r="Z23" s="141">
        <f t="shared" si="4"/>
        <v>28</v>
      </c>
      <c r="AA23" s="141"/>
      <c r="AB23" s="141">
        <v>14</v>
      </c>
      <c r="AC23" s="141"/>
      <c r="AD23" s="141"/>
      <c r="AE23" s="141"/>
      <c r="AF23" s="141">
        <v>14</v>
      </c>
      <c r="AG23" s="141"/>
      <c r="AH23" s="141"/>
      <c r="AI23" s="141">
        <f t="shared" si="5"/>
        <v>92</v>
      </c>
      <c r="AJ23" s="141"/>
      <c r="AK23" s="141"/>
      <c r="AL23" s="141"/>
      <c r="AM23" s="141"/>
      <c r="AN23" s="141">
        <v>1</v>
      </c>
      <c r="AO23" s="141"/>
      <c r="AP23" s="141"/>
      <c r="AQ23" s="141"/>
      <c r="AR23" s="142">
        <v>1</v>
      </c>
      <c r="AS23" s="142"/>
      <c r="AT23" s="140"/>
      <c r="AU23" s="140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3"/>
      <c r="BJ23" s="143"/>
      <c r="BK23" s="143"/>
      <c r="BL23" s="141"/>
      <c r="BM23" s="141"/>
      <c r="BN23" s="142"/>
      <c r="BO23" s="142"/>
      <c r="BP23" s="139" t="s">
        <v>58</v>
      </c>
      <c r="BQ23" s="139"/>
    </row>
    <row r="24" spans="1:69" s="69" customFormat="1" ht="30" customHeight="1">
      <c r="A24" s="144">
        <v>3</v>
      </c>
      <c r="B24" s="139" t="s">
        <v>97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>
        <v>5</v>
      </c>
      <c r="O24" s="140"/>
      <c r="P24" s="141">
        <f t="shared" si="0"/>
        <v>150</v>
      </c>
      <c r="Q24" s="141"/>
      <c r="R24" s="141">
        <f t="shared" si="1"/>
        <v>150</v>
      </c>
      <c r="S24" s="141"/>
      <c r="T24" s="141"/>
      <c r="U24" s="141"/>
      <c r="V24" s="142">
        <f t="shared" si="2"/>
        <v>150</v>
      </c>
      <c r="W24" s="142"/>
      <c r="X24" s="140">
        <f t="shared" si="3"/>
        <v>150</v>
      </c>
      <c r="Y24" s="140"/>
      <c r="Z24" s="141">
        <f t="shared" si="4"/>
        <v>42</v>
      </c>
      <c r="AA24" s="141"/>
      <c r="AB24" s="141">
        <v>22</v>
      </c>
      <c r="AC24" s="141"/>
      <c r="AD24" s="141"/>
      <c r="AE24" s="141"/>
      <c r="AF24" s="141">
        <v>20</v>
      </c>
      <c r="AG24" s="141"/>
      <c r="AH24" s="141"/>
      <c r="AI24" s="141">
        <f t="shared" si="5"/>
        <v>108</v>
      </c>
      <c r="AJ24" s="141"/>
      <c r="AK24" s="141"/>
      <c r="AL24" s="141"/>
      <c r="AM24" s="141"/>
      <c r="AN24" s="141">
        <v>1</v>
      </c>
      <c r="AO24" s="141"/>
      <c r="AP24" s="141"/>
      <c r="AQ24" s="141"/>
      <c r="AR24" s="142">
        <v>1</v>
      </c>
      <c r="AS24" s="142"/>
      <c r="AT24" s="140"/>
      <c r="AU24" s="140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3"/>
      <c r="BJ24" s="143"/>
      <c r="BK24" s="143"/>
      <c r="BL24" s="141"/>
      <c r="BM24" s="141"/>
      <c r="BN24" s="142"/>
      <c r="BO24" s="142"/>
      <c r="BP24" s="139" t="s">
        <v>58</v>
      </c>
      <c r="BQ24" s="139"/>
    </row>
    <row r="25" spans="1:69" s="69" customFormat="1" ht="30" customHeight="1">
      <c r="A25" s="144">
        <v>4</v>
      </c>
      <c r="B25" s="139" t="s">
        <v>98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>
        <v>2</v>
      </c>
      <c r="O25" s="140"/>
      <c r="P25" s="141">
        <f t="shared" si="0"/>
        <v>60</v>
      </c>
      <c r="Q25" s="141"/>
      <c r="R25" s="141">
        <f t="shared" si="1"/>
        <v>60</v>
      </c>
      <c r="S25" s="141"/>
      <c r="T25" s="141"/>
      <c r="U25" s="141"/>
      <c r="V25" s="142">
        <f t="shared" si="2"/>
        <v>60</v>
      </c>
      <c r="W25" s="142"/>
      <c r="X25" s="140">
        <f t="shared" si="3"/>
        <v>60</v>
      </c>
      <c r="Y25" s="140"/>
      <c r="Z25" s="141">
        <f t="shared" si="4"/>
        <v>28</v>
      </c>
      <c r="AA25" s="141"/>
      <c r="AB25" s="141">
        <v>14</v>
      </c>
      <c r="AC25" s="141"/>
      <c r="AD25" s="141"/>
      <c r="AE25" s="141"/>
      <c r="AF25" s="141">
        <v>14</v>
      </c>
      <c r="AG25" s="141"/>
      <c r="AH25" s="141"/>
      <c r="AI25" s="141">
        <f t="shared" si="5"/>
        <v>32</v>
      </c>
      <c r="AJ25" s="141"/>
      <c r="AK25" s="141"/>
      <c r="AL25" s="141"/>
      <c r="AM25" s="141"/>
      <c r="AN25" s="141">
        <v>1</v>
      </c>
      <c r="AO25" s="141"/>
      <c r="AP25" s="141"/>
      <c r="AQ25" s="141"/>
      <c r="AR25" s="142">
        <v>1</v>
      </c>
      <c r="AS25" s="142"/>
      <c r="AT25" s="140"/>
      <c r="AU25" s="140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3"/>
      <c r="BJ25" s="143"/>
      <c r="BK25" s="143"/>
      <c r="BL25" s="141"/>
      <c r="BM25" s="141"/>
      <c r="BN25" s="142"/>
      <c r="BO25" s="142"/>
      <c r="BP25" s="139" t="s">
        <v>58</v>
      </c>
      <c r="BQ25" s="139"/>
    </row>
    <row r="26" spans="1:69" s="69" customFormat="1" ht="30" customHeight="1">
      <c r="A26" s="144">
        <v>5</v>
      </c>
      <c r="B26" s="139" t="s">
        <v>99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>
        <v>6</v>
      </c>
      <c r="O26" s="140"/>
      <c r="P26" s="141">
        <f t="shared" si="0"/>
        <v>180</v>
      </c>
      <c r="Q26" s="141"/>
      <c r="R26" s="141">
        <f t="shared" si="1"/>
        <v>180</v>
      </c>
      <c r="S26" s="141"/>
      <c r="T26" s="141"/>
      <c r="U26" s="141"/>
      <c r="V26" s="142">
        <f t="shared" si="2"/>
        <v>180</v>
      </c>
      <c r="W26" s="142"/>
      <c r="X26" s="140">
        <f t="shared" si="3"/>
        <v>180</v>
      </c>
      <c r="Y26" s="140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>
        <f t="shared" si="5"/>
        <v>180</v>
      </c>
      <c r="AJ26" s="141"/>
      <c r="AK26" s="141"/>
      <c r="AL26" s="141"/>
      <c r="AM26" s="141"/>
      <c r="AN26" s="141"/>
      <c r="AO26" s="141"/>
      <c r="AP26" s="141"/>
      <c r="AQ26" s="141"/>
      <c r="AR26" s="142">
        <v>1</v>
      </c>
      <c r="AS26" s="142"/>
      <c r="AT26" s="140"/>
      <c r="AU26" s="140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3"/>
      <c r="BJ26" s="143"/>
      <c r="BK26" s="143"/>
      <c r="BL26" s="141"/>
      <c r="BM26" s="141"/>
      <c r="BN26" s="142"/>
      <c r="BO26" s="142"/>
      <c r="BP26" s="139" t="s">
        <v>58</v>
      </c>
      <c r="BQ26" s="139"/>
    </row>
    <row r="27" spans="1:69" s="69" customFormat="1" ht="30" customHeight="1">
      <c r="A27" s="144">
        <v>6</v>
      </c>
      <c r="B27" s="139" t="s">
        <v>100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>
        <v>9</v>
      </c>
      <c r="O27" s="140"/>
      <c r="P27" s="141">
        <f t="shared" si="0"/>
        <v>270</v>
      </c>
      <c r="Q27" s="141"/>
      <c r="R27" s="141">
        <f t="shared" si="1"/>
        <v>270</v>
      </c>
      <c r="S27" s="141"/>
      <c r="T27" s="141"/>
      <c r="U27" s="141"/>
      <c r="V27" s="142">
        <f t="shared" si="2"/>
        <v>270</v>
      </c>
      <c r="W27" s="142"/>
      <c r="X27" s="140">
        <f t="shared" si="3"/>
        <v>270</v>
      </c>
      <c r="Y27" s="140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>
        <f t="shared" si="5"/>
        <v>270</v>
      </c>
      <c r="AJ27" s="141"/>
      <c r="AK27" s="141"/>
      <c r="AL27" s="141"/>
      <c r="AM27" s="141"/>
      <c r="AN27" s="141"/>
      <c r="AO27" s="141"/>
      <c r="AP27" s="141"/>
      <c r="AQ27" s="141"/>
      <c r="AR27" s="142"/>
      <c r="AS27" s="142"/>
      <c r="AT27" s="140"/>
      <c r="AU27" s="140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3"/>
      <c r="BJ27" s="143"/>
      <c r="BK27" s="143"/>
      <c r="BL27" s="141"/>
      <c r="BM27" s="141"/>
      <c r="BN27" s="142"/>
      <c r="BO27" s="142"/>
      <c r="BP27" s="139" t="s">
        <v>58</v>
      </c>
      <c r="BQ27" s="139"/>
    </row>
    <row r="28" spans="1:69" ht="22.5" customHeight="1">
      <c r="A28" s="145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46">
        <f>SUM(N22:O27)</f>
        <v>30</v>
      </c>
      <c r="O28" s="146"/>
      <c r="P28" s="146">
        <f>SUM(P22:Q27)</f>
        <v>900</v>
      </c>
      <c r="Q28" s="146"/>
      <c r="R28" s="146">
        <f>SUM(R22:S27)</f>
        <v>900</v>
      </c>
      <c r="S28" s="146"/>
      <c r="T28" s="146">
        <f>SUM(T22:U27)</f>
        <v>0</v>
      </c>
      <c r="U28" s="146"/>
      <c r="V28" s="146">
        <f>SUM(V22:W27)</f>
        <v>900</v>
      </c>
      <c r="W28" s="146"/>
      <c r="X28" s="146">
        <f>SUM(X22:Y27)</f>
        <v>900</v>
      </c>
      <c r="Y28" s="146"/>
      <c r="Z28" s="146">
        <f>SUM(Z22:AA27)</f>
        <v>126</v>
      </c>
      <c r="AA28" s="146"/>
      <c r="AB28" s="146">
        <f>SUM(AB22:AC27)</f>
        <v>64</v>
      </c>
      <c r="AC28" s="146"/>
      <c r="AD28" s="146"/>
      <c r="AE28" s="146"/>
      <c r="AF28" s="146">
        <f>SUM(AF22:AG27)</f>
        <v>62</v>
      </c>
      <c r="AG28" s="146"/>
      <c r="AH28" s="147"/>
      <c r="AI28" s="147">
        <f>SUM(AI22:AJ27)</f>
        <v>774</v>
      </c>
      <c r="AJ28" s="147"/>
      <c r="AK28" s="147"/>
      <c r="AL28" s="147"/>
      <c r="AM28" s="148"/>
      <c r="AN28" s="149">
        <f>COUNT(AN22:AN27)</f>
        <v>4</v>
      </c>
      <c r="AO28" s="149"/>
      <c r="AP28" s="149">
        <f>COUNT(AP22:AQ27)</f>
        <v>0</v>
      </c>
      <c r="AQ28" s="149"/>
      <c r="AR28" s="149">
        <f>COUNT(AR22:AS27)</f>
        <v>5</v>
      </c>
      <c r="AS28" s="149"/>
      <c r="AT28" s="146"/>
      <c r="AU28" s="146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50"/>
      <c r="BJ28" s="150"/>
      <c r="BK28" s="150"/>
      <c r="BL28" s="148"/>
      <c r="BM28" s="148"/>
      <c r="BN28" s="151"/>
      <c r="BO28" s="151"/>
      <c r="BP28" s="81"/>
      <c r="BQ28" s="81"/>
    </row>
    <row r="29" spans="1:69" s="8" customFormat="1" ht="18.75">
      <c r="A29"/>
      <c r="B29" s="89"/>
      <c r="C29" s="90"/>
      <c r="D29" s="90"/>
      <c r="E29" s="17" t="s">
        <v>72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  <c r="BM29"/>
      <c r="BN29"/>
      <c r="BO29"/>
      <c r="BP29"/>
      <c r="BQ29"/>
    </row>
    <row r="30" spans="1:69" s="8" customFormat="1" ht="18.75">
      <c r="A30"/>
      <c r="B30" s="89"/>
      <c r="C30" s="90"/>
      <c r="D30" s="90"/>
      <c r="E30" s="95" t="s">
        <v>73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1"/>
      <c r="AQ30" s="91"/>
      <c r="AR30" s="91"/>
      <c r="AS30" s="91"/>
      <c r="AT30" s="91"/>
      <c r="AU30" s="91"/>
      <c r="AV30" s="91"/>
      <c r="AW30" s="91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BM30"/>
      <c r="BN30"/>
      <c r="BO30"/>
      <c r="BP30"/>
      <c r="BQ30"/>
    </row>
    <row r="31" spans="1:69" s="8" customFormat="1" ht="18.75">
      <c r="A31"/>
      <c r="B31" s="89"/>
      <c r="C31" s="90"/>
      <c r="D31" s="90"/>
      <c r="E31" s="95" t="s">
        <v>74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BM31"/>
      <c r="BN31"/>
      <c r="BO31"/>
      <c r="BP31"/>
      <c r="BQ31"/>
    </row>
    <row r="32" spans="1:69" s="8" customFormat="1" ht="16.5">
      <c r="A32"/>
      <c r="B32" s="96"/>
      <c r="C32" s="97"/>
      <c r="D32" s="97"/>
      <c r="E32" s="98"/>
      <c r="F32" s="98"/>
      <c r="G32" s="98"/>
      <c r="H32" s="20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 t="s">
        <v>75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20" t="s">
        <v>76</v>
      </c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/>
      <c r="BM32"/>
      <c r="BN32"/>
      <c r="BO32"/>
      <c r="BP32"/>
      <c r="BQ32"/>
    </row>
    <row r="33" spans="1:69" s="8" customFormat="1" ht="26.25" customHeight="1">
      <c r="A33"/>
      <c r="B33" s="96"/>
      <c r="C33" s="97"/>
      <c r="D33" s="97"/>
      <c r="E33" s="98"/>
      <c r="F33" s="98"/>
      <c r="G33" s="99" t="s">
        <v>30</v>
      </c>
      <c r="H33" s="100" t="s">
        <v>77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1" t="s">
        <v>78</v>
      </c>
      <c r="AH33" s="101"/>
      <c r="AI33" s="101"/>
      <c r="AJ33" s="101"/>
      <c r="AK33" s="101" t="s">
        <v>33</v>
      </c>
      <c r="AL33" s="101"/>
      <c r="AM33" s="101"/>
      <c r="AN33" s="101"/>
      <c r="AO33" s="100" t="s">
        <v>79</v>
      </c>
      <c r="AP33" s="100"/>
      <c r="AQ33" s="100"/>
      <c r="AR33" s="100"/>
      <c r="AS33" s="100"/>
      <c r="AT33" s="100"/>
      <c r="AU33" s="100"/>
      <c r="AV33" s="100"/>
      <c r="AW33" s="93"/>
      <c r="AX33" s="102" t="s">
        <v>80</v>
      </c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 t="s">
        <v>81</v>
      </c>
      <c r="BJ33" s="102"/>
      <c r="BK33" s="102"/>
      <c r="BL33"/>
      <c r="BM33"/>
      <c r="BN33" s="103"/>
      <c r="BO33"/>
      <c r="BP33"/>
      <c r="BQ33"/>
    </row>
    <row r="34" spans="1:69" s="8" customFormat="1" ht="16.5">
      <c r="A34"/>
      <c r="B34" s="96"/>
      <c r="C34" s="97"/>
      <c r="D34" s="97"/>
      <c r="E34" s="98"/>
      <c r="F34" s="98"/>
      <c r="G34" s="104"/>
      <c r="H34" s="105" t="s">
        <v>101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>
        <v>4</v>
      </c>
      <c r="AH34" s="106"/>
      <c r="AI34" s="106"/>
      <c r="AJ34" s="106"/>
      <c r="AK34" s="106">
        <v>180</v>
      </c>
      <c r="AL34" s="106"/>
      <c r="AM34" s="106"/>
      <c r="AN34" s="106"/>
      <c r="AO34" s="106" t="s">
        <v>102</v>
      </c>
      <c r="AP34" s="106"/>
      <c r="AQ34" s="106"/>
      <c r="AR34" s="106"/>
      <c r="AS34" s="106"/>
      <c r="AT34" s="106"/>
      <c r="AU34" s="106"/>
      <c r="AV34" s="106"/>
      <c r="AW34" s="107"/>
      <c r="AX34" s="152" t="s">
        <v>103</v>
      </c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02">
        <v>3</v>
      </c>
      <c r="BJ34" s="102"/>
      <c r="BK34" s="102"/>
      <c r="BL34"/>
      <c r="BM34"/>
      <c r="BN34"/>
      <c r="BO34"/>
      <c r="BP34"/>
      <c r="BQ34"/>
    </row>
    <row r="35" spans="1:69" s="8" customFormat="1" ht="14.25" customHeight="1">
      <c r="A35"/>
      <c r="B35"/>
      <c r="C35"/>
      <c r="D35"/>
      <c r="E35" s="109"/>
      <c r="F35" s="109"/>
      <c r="G35" s="104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7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2"/>
      <c r="BJ35" s="102"/>
      <c r="BK35" s="102"/>
      <c r="BL35"/>
      <c r="BM35"/>
      <c r="BN35"/>
      <c r="BO35"/>
      <c r="BP35"/>
      <c r="BQ35"/>
    </row>
    <row r="36" spans="1:69" s="8" customFormat="1" ht="12.75" customHeight="1">
      <c r="A36"/>
      <c r="B36" s="111"/>
      <c r="C36" s="111"/>
      <c r="D36" s="111"/>
      <c r="E36" s="109"/>
      <c r="F36" s="109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4"/>
      <c r="AH36" s="114"/>
      <c r="AI36" s="114"/>
      <c r="AJ36" s="114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09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2"/>
      <c r="BJ36" s="102"/>
      <c r="BK36" s="102"/>
      <c r="BL36"/>
      <c r="BM36"/>
      <c r="BN36"/>
      <c r="BO36"/>
      <c r="BP36"/>
      <c r="BQ36"/>
    </row>
    <row r="37" spans="1:69" s="8" customFormat="1" ht="14.25">
      <c r="A37"/>
      <c r="B37"/>
      <c r="C37"/>
      <c r="D37"/>
      <c r="E37" s="109"/>
      <c r="F37" s="109"/>
      <c r="G37" s="112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4"/>
      <c r="AH37" s="114"/>
      <c r="AI37" s="114"/>
      <c r="AJ37" s="114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09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2"/>
      <c r="BJ37" s="102"/>
      <c r="BK37" s="102"/>
      <c r="BL37"/>
      <c r="BM37"/>
      <c r="BN37"/>
      <c r="BO37"/>
      <c r="BP37"/>
      <c r="BQ37"/>
    </row>
    <row r="38" s="8" customFormat="1" ht="14.25"/>
    <row r="39" spans="1:69" s="8" customFormat="1" ht="18.75">
      <c r="A39"/>
      <c r="B39" s="117" t="s">
        <v>86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  <c r="W39" s="118"/>
      <c r="X39" s="118"/>
      <c r="Y39" s="118"/>
      <c r="Z39" s="118"/>
      <c r="AA39" s="118"/>
      <c r="AB39" s="118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20" t="s">
        <v>87</v>
      </c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 t="s">
        <v>88</v>
      </c>
      <c r="BC39" s="120"/>
      <c r="BD39" s="120"/>
      <c r="BE39" s="120"/>
      <c r="BF39" s="120"/>
      <c r="BG39" s="120"/>
      <c r="BH39" s="119"/>
      <c r="BI39" s="119"/>
      <c r="BJ39" s="119"/>
      <c r="BK39" s="119"/>
      <c r="BL39" s="119"/>
      <c r="BM39"/>
      <c r="BN39"/>
      <c r="BO39"/>
      <c r="BP39"/>
      <c r="BQ39"/>
    </row>
    <row r="40" spans="2:63" s="8" customFormat="1" ht="16.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U40" s="122"/>
      <c r="V40" s="122"/>
      <c r="W40" s="122"/>
      <c r="X40" s="122"/>
      <c r="Y40" s="122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4"/>
      <c r="AP40" s="124"/>
      <c r="AQ40" s="124"/>
      <c r="AR40" s="124"/>
      <c r="AS40" s="124"/>
      <c r="AT40" s="125"/>
      <c r="AU40" s="125"/>
      <c r="AV40" s="125"/>
      <c r="AW40" s="125"/>
      <c r="AX40" s="125"/>
      <c r="AY40" s="125"/>
      <c r="AZ40" s="125"/>
      <c r="BA40" s="125"/>
      <c r="BB40" s="124"/>
      <c r="BC40" s="124"/>
      <c r="BD40" s="124"/>
      <c r="BE40" s="124"/>
      <c r="BF40" s="124"/>
      <c r="BG40" s="124"/>
      <c r="BH40" s="123"/>
      <c r="BI40" s="123"/>
      <c r="BJ40" s="123"/>
      <c r="BK40" s="123"/>
    </row>
    <row r="50" ht="36.75" customHeight="1"/>
    <row r="51" ht="15" customHeight="1"/>
    <row r="52" ht="15" customHeight="1"/>
    <row r="53" ht="15" customHeight="1"/>
    <row r="54" ht="15" customHeight="1"/>
    <row r="55" ht="15" customHeight="1"/>
    <row r="56" ht="15.75" customHeight="1"/>
    <row r="97" ht="36.75" customHeight="1"/>
    <row r="98" ht="15" customHeight="1"/>
    <row r="99" ht="14.25" customHeight="1"/>
    <row r="146" ht="36.75" customHeight="1"/>
    <row r="147" ht="15" customHeight="1"/>
    <row r="148" ht="15" customHeight="1"/>
    <row r="149" ht="15" customHeight="1"/>
    <row r="150" ht="15" customHeight="1"/>
    <row r="151" ht="15" customHeight="1"/>
    <row r="184" ht="36.75" customHeight="1"/>
    <row r="185" ht="15" customHeight="1"/>
    <row r="186" ht="15" customHeight="1"/>
    <row r="187" ht="15" customHeight="1"/>
    <row r="188" ht="15" customHeight="1"/>
    <row r="189" ht="15" customHeight="1"/>
    <row r="190" ht="15.75" customHeight="1"/>
    <row r="224" ht="36.75" customHeight="1"/>
    <row r="225" ht="15" customHeight="1"/>
    <row r="226" ht="15" customHeight="1"/>
    <row r="227" ht="15" customHeight="1"/>
    <row r="228" ht="15" customHeight="1"/>
    <row r="229" ht="15" customHeight="1"/>
    <row r="230" ht="15.75" customHeight="1"/>
    <row r="265" ht="12.75" customHeight="1"/>
    <row r="267" ht="13.5" customHeight="1"/>
    <row r="268" ht="12.75" customHeight="1"/>
    <row r="313" ht="12.75" customHeight="1"/>
  </sheetData>
  <sheetProtection selectLockedCells="1" selectUnlockedCells="1"/>
  <mergeCells count="283">
    <mergeCell ref="B1:M1"/>
    <mergeCell ref="R1:BH1"/>
    <mergeCell ref="BI1:BP1"/>
    <mergeCell ref="B3:Q4"/>
    <mergeCell ref="R3:BH3"/>
    <mergeCell ref="B5:Q5"/>
    <mergeCell ref="R5:BH5"/>
    <mergeCell ref="B6:M6"/>
    <mergeCell ref="R6:BH6"/>
    <mergeCell ref="R7:BH7"/>
    <mergeCell ref="R8:BH8"/>
    <mergeCell ref="R9:BH9"/>
    <mergeCell ref="AK10:AO10"/>
    <mergeCell ref="G11:G12"/>
    <mergeCell ref="H11:L11"/>
    <mergeCell ref="M11:P11"/>
    <mergeCell ref="Q11:T11"/>
    <mergeCell ref="U11:Y11"/>
    <mergeCell ref="Z11:AC11"/>
    <mergeCell ref="AD11:AG11"/>
    <mergeCell ref="AH11:AK11"/>
    <mergeCell ref="AL11:AO11"/>
    <mergeCell ref="AP11:AT11"/>
    <mergeCell ref="AU11:AX11"/>
    <mergeCell ref="AY11:BB11"/>
    <mergeCell ref="BC11:BG11"/>
    <mergeCell ref="F14:BI14"/>
    <mergeCell ref="A16:A21"/>
    <mergeCell ref="B16:M21"/>
    <mergeCell ref="N16:O21"/>
    <mergeCell ref="P16:W16"/>
    <mergeCell ref="X16:AS16"/>
    <mergeCell ref="AT16:BO16"/>
    <mergeCell ref="BP16:BQ21"/>
    <mergeCell ref="P17:Q21"/>
    <mergeCell ref="R17:S21"/>
    <mergeCell ref="T17:U21"/>
    <mergeCell ref="V17:W21"/>
    <mergeCell ref="X17:Y21"/>
    <mergeCell ref="Z17:AH17"/>
    <mergeCell ref="AI17:AJ21"/>
    <mergeCell ref="AK17:AL21"/>
    <mergeCell ref="AM17:AO18"/>
    <mergeCell ref="AP17:AS18"/>
    <mergeCell ref="AT17:AU21"/>
    <mergeCell ref="AV17:BD17"/>
    <mergeCell ref="BE17:BF21"/>
    <mergeCell ref="BG17:BH21"/>
    <mergeCell ref="BI17:BK18"/>
    <mergeCell ref="BL17:BO18"/>
    <mergeCell ref="Z18:AA21"/>
    <mergeCell ref="AB18:AH18"/>
    <mergeCell ref="AV18:AW21"/>
    <mergeCell ref="AX18:BD18"/>
    <mergeCell ref="AB19:AC21"/>
    <mergeCell ref="AD19:AE21"/>
    <mergeCell ref="AF19:AG21"/>
    <mergeCell ref="AH19:AH21"/>
    <mergeCell ref="AM19:AM21"/>
    <mergeCell ref="AN19:AN21"/>
    <mergeCell ref="AO19:AO21"/>
    <mergeCell ref="AP19:AQ21"/>
    <mergeCell ref="AR19:AS21"/>
    <mergeCell ref="AX19:AY21"/>
    <mergeCell ref="AZ19:BA21"/>
    <mergeCell ref="BB19:BC21"/>
    <mergeCell ref="BD19:BD21"/>
    <mergeCell ref="BI19:BI21"/>
    <mergeCell ref="BJ19:BJ21"/>
    <mergeCell ref="BK19:BK21"/>
    <mergeCell ref="BL19:BM21"/>
    <mergeCell ref="BN19:BO21"/>
    <mergeCell ref="B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I22:AJ22"/>
    <mergeCell ref="AK22:AL22"/>
    <mergeCell ref="AP22:AQ22"/>
    <mergeCell ref="AR22:AS22"/>
    <mergeCell ref="AT22:AU22"/>
    <mergeCell ref="AV22:AW22"/>
    <mergeCell ref="AX22:AY22"/>
    <mergeCell ref="AZ22:BA22"/>
    <mergeCell ref="BB22:BC22"/>
    <mergeCell ref="BE22:BF22"/>
    <mergeCell ref="BG22:BH22"/>
    <mergeCell ref="BL22:BM22"/>
    <mergeCell ref="BN22:BO22"/>
    <mergeCell ref="BP22:BQ22"/>
    <mergeCell ref="B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I23:AJ23"/>
    <mergeCell ref="AK23:AL23"/>
    <mergeCell ref="AP23:AQ23"/>
    <mergeCell ref="AR23:AS23"/>
    <mergeCell ref="AT23:AU23"/>
    <mergeCell ref="AV23:AW23"/>
    <mergeCell ref="AX23:AY23"/>
    <mergeCell ref="AZ23:BA23"/>
    <mergeCell ref="BB23:BC23"/>
    <mergeCell ref="BE23:BF23"/>
    <mergeCell ref="BG23:BH23"/>
    <mergeCell ref="BL23:BM23"/>
    <mergeCell ref="BN23:BO23"/>
    <mergeCell ref="BP23:BQ23"/>
    <mergeCell ref="B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I24:AJ24"/>
    <mergeCell ref="AK24:AL24"/>
    <mergeCell ref="AP24:AQ24"/>
    <mergeCell ref="AR24:AS24"/>
    <mergeCell ref="AT24:AU24"/>
    <mergeCell ref="AV24:AW24"/>
    <mergeCell ref="AX24:AY24"/>
    <mergeCell ref="AZ24:BA24"/>
    <mergeCell ref="BB24:BC24"/>
    <mergeCell ref="BE24:BF24"/>
    <mergeCell ref="BG24:BH24"/>
    <mergeCell ref="BL24:BM24"/>
    <mergeCell ref="BN24:BO24"/>
    <mergeCell ref="BP24:BQ24"/>
    <mergeCell ref="B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I25:AJ25"/>
    <mergeCell ref="AK25:AL25"/>
    <mergeCell ref="AP25:AQ25"/>
    <mergeCell ref="AR25:AS25"/>
    <mergeCell ref="AT25:AU25"/>
    <mergeCell ref="AV25:AW25"/>
    <mergeCell ref="AX25:AY25"/>
    <mergeCell ref="AZ25:BA25"/>
    <mergeCell ref="BB25:BC25"/>
    <mergeCell ref="BE25:BF25"/>
    <mergeCell ref="BG25:BH25"/>
    <mergeCell ref="BL25:BM25"/>
    <mergeCell ref="BN25:BO25"/>
    <mergeCell ref="BP25:BQ25"/>
    <mergeCell ref="B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I26:AJ26"/>
    <mergeCell ref="AK26:AL26"/>
    <mergeCell ref="AP26:AQ26"/>
    <mergeCell ref="AR26:AS26"/>
    <mergeCell ref="AT26:AU26"/>
    <mergeCell ref="AV26:AW26"/>
    <mergeCell ref="AX26:AY26"/>
    <mergeCell ref="AZ26:BA26"/>
    <mergeCell ref="BB26:BC26"/>
    <mergeCell ref="BE26:BF26"/>
    <mergeCell ref="BG26:BH26"/>
    <mergeCell ref="BL26:BM26"/>
    <mergeCell ref="BN26:BO26"/>
    <mergeCell ref="BP26:BQ26"/>
    <mergeCell ref="B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I27:AJ27"/>
    <mergeCell ref="AK27:AL27"/>
    <mergeCell ref="AP27:AQ27"/>
    <mergeCell ref="AR27:AS27"/>
    <mergeCell ref="AT27:AU27"/>
    <mergeCell ref="AV27:AW27"/>
    <mergeCell ref="AX27:AY27"/>
    <mergeCell ref="AZ27:BA27"/>
    <mergeCell ref="BB27:BC27"/>
    <mergeCell ref="BE27:BF27"/>
    <mergeCell ref="BG27:BH27"/>
    <mergeCell ref="BL27:BM27"/>
    <mergeCell ref="BN27:BO27"/>
    <mergeCell ref="BP27:BQ27"/>
    <mergeCell ref="B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I28:AJ28"/>
    <mergeCell ref="AK28:AL28"/>
    <mergeCell ref="AP28:AQ28"/>
    <mergeCell ref="AR28:AS28"/>
    <mergeCell ref="AT28:AU28"/>
    <mergeCell ref="AV28:AW28"/>
    <mergeCell ref="AX28:AY28"/>
    <mergeCell ref="AZ28:BA28"/>
    <mergeCell ref="BB28:BC28"/>
    <mergeCell ref="BE28:BF28"/>
    <mergeCell ref="BG28:BH28"/>
    <mergeCell ref="BL28:BM28"/>
    <mergeCell ref="BN28:BO28"/>
    <mergeCell ref="BP28:BQ28"/>
    <mergeCell ref="E29:AG29"/>
    <mergeCell ref="E30:AO30"/>
    <mergeCell ref="E31:AY31"/>
    <mergeCell ref="W32:AI32"/>
    <mergeCell ref="AX32:BK32"/>
    <mergeCell ref="H33:AF33"/>
    <mergeCell ref="AG33:AJ33"/>
    <mergeCell ref="AK33:AN33"/>
    <mergeCell ref="AO33:AV33"/>
    <mergeCell ref="AX33:BH33"/>
    <mergeCell ref="BI33:BK33"/>
    <mergeCell ref="H34:AF34"/>
    <mergeCell ref="AG34:AJ34"/>
    <mergeCell ref="AK34:AN34"/>
    <mergeCell ref="AO34:AV34"/>
    <mergeCell ref="AX34:BH34"/>
    <mergeCell ref="BI34:BK34"/>
    <mergeCell ref="H35:AF35"/>
    <mergeCell ref="AG35:AJ35"/>
    <mergeCell ref="AK35:AN35"/>
    <mergeCell ref="AO35:AV35"/>
    <mergeCell ref="AX35:BH35"/>
    <mergeCell ref="BI35:BK35"/>
    <mergeCell ref="G36:G37"/>
    <mergeCell ref="H36:AF36"/>
    <mergeCell ref="AG36:AJ37"/>
    <mergeCell ref="AK36:AN37"/>
    <mergeCell ref="AO36:AV37"/>
    <mergeCell ref="AX36:BH36"/>
    <mergeCell ref="BI36:BK36"/>
    <mergeCell ref="H37:AF37"/>
    <mergeCell ref="AX37:BH37"/>
    <mergeCell ref="BI37:BK37"/>
    <mergeCell ref="B39:U39"/>
    <mergeCell ref="B40:M40"/>
    <mergeCell ref="AT40:BA40"/>
  </mergeCells>
  <printOptions/>
  <pageMargins left="0.7875" right="0.7875" top="1.0527777777777778" bottom="1.0527777777777778" header="0.7875" footer="0.7875"/>
  <pageSetup horizontalDpi="300" verticalDpi="300" orientation="landscape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/>
  <cp:lastPrinted>2017-09-25T08:15:34Z</cp:lastPrinted>
  <dcterms:created xsi:type="dcterms:W3CDTF">2002-09-11T09:03:47Z</dcterms:created>
  <dcterms:modified xsi:type="dcterms:W3CDTF">2022-12-30T22:49:25Z</dcterms:modified>
  <cp:category/>
  <cp:version/>
  <cp:contentType/>
  <cp:contentStatus/>
  <cp:revision>13</cp:revision>
</cp:coreProperties>
</file>